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1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nu1-my.sharepoint.com/personal/laura_asnu_com/Documents/Web/Injector DNA/"/>
    </mc:Choice>
  </mc:AlternateContent>
  <xr:revisionPtr revIDLastSave="1" documentId="11_B558CD6C832410BEDDDA7BBA55A727DFC67F5D31" xr6:coauthVersionLast="47" xr6:coauthVersionMax="47" xr10:uidLastSave="{8A3DF74C-403D-4D4C-AC9C-4A0D57DBE2FD}"/>
  <bookViews>
    <workbookView minimized="1" xWindow="7200" yWindow="4215" windowWidth="21600" windowHeight="11385" activeTab="4" xr2:uid="{00000000-000D-0000-FFFF-FFFF00000000}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59" i="7" l="1"/>
  <c r="CB59" i="7"/>
  <c r="CA59" i="7"/>
  <c r="CB58" i="7"/>
  <c r="CA58" i="7"/>
  <c r="CB57" i="7"/>
  <c r="CA57" i="7"/>
  <c r="CB56" i="7"/>
  <c r="CA56" i="7"/>
  <c r="CB55" i="7"/>
  <c r="CA55" i="7"/>
  <c r="CB54" i="7"/>
  <c r="CA54" i="7"/>
  <c r="CC53" i="7"/>
  <c r="CB53" i="7"/>
  <c r="CA53" i="7"/>
  <c r="CB52" i="7"/>
  <c r="CA52" i="7"/>
  <c r="CC51" i="7"/>
  <c r="CC55" i="7" s="1"/>
  <c r="I51" i="7"/>
  <c r="H51" i="7"/>
  <c r="F51" i="7"/>
  <c r="F40" i="7"/>
  <c r="F29" i="7"/>
  <c r="G28" i="7"/>
  <c r="G22" i="7"/>
  <c r="F22" i="7"/>
  <c r="F37" i="7" s="1"/>
  <c r="G21" i="7"/>
  <c r="F21" i="7"/>
  <c r="F58" i="7" s="1"/>
  <c r="G20" i="7"/>
  <c r="F20" i="7"/>
  <c r="F57" i="7" s="1"/>
  <c r="G19" i="7"/>
  <c r="F19" i="7"/>
  <c r="F56" i="7" s="1"/>
  <c r="G18" i="7"/>
  <c r="F18" i="7"/>
  <c r="F33" i="7" s="1"/>
  <c r="G17" i="7"/>
  <c r="F17" i="7"/>
  <c r="F54" i="7" s="1"/>
  <c r="G16" i="7"/>
  <c r="F16" i="7"/>
  <c r="F53" i="7" s="1"/>
  <c r="G15" i="7"/>
  <c r="F15" i="7"/>
  <c r="F52" i="7" s="1"/>
  <c r="F14" i="7"/>
  <c r="B3" i="7"/>
  <c r="S2" i="7"/>
  <c r="S1" i="7"/>
  <c r="A1" i="7"/>
  <c r="AK67" i="6"/>
  <c r="AK63" i="6"/>
  <c r="N62" i="6"/>
  <c r="AQ62" i="6" s="1"/>
  <c r="M62" i="6"/>
  <c r="AP62" i="6" s="1"/>
  <c r="L62" i="6"/>
  <c r="AO62" i="6" s="1"/>
  <c r="AO69" i="6" s="1"/>
  <c r="K62" i="6"/>
  <c r="AN62" i="6" s="1"/>
  <c r="J62" i="6"/>
  <c r="I62" i="6"/>
  <c r="AL62" i="6" s="1"/>
  <c r="H62" i="6"/>
  <c r="AK62" i="6" s="1"/>
  <c r="G62" i="6"/>
  <c r="AJ62" i="6" s="1"/>
  <c r="F62" i="6"/>
  <c r="AK57" i="6"/>
  <c r="AK51" i="6"/>
  <c r="K51" i="6"/>
  <c r="AN51" i="6" s="1"/>
  <c r="J51" i="6"/>
  <c r="AM51" i="6" s="1"/>
  <c r="I51" i="6"/>
  <c r="AL51" i="6" s="1"/>
  <c r="H51" i="6"/>
  <c r="G51" i="6"/>
  <c r="AJ51" i="6" s="1"/>
  <c r="F51" i="6"/>
  <c r="W48" i="6"/>
  <c r="V48" i="6"/>
  <c r="U48" i="6"/>
  <c r="T48" i="6"/>
  <c r="S48" i="6"/>
  <c r="W47" i="6"/>
  <c r="V47" i="6"/>
  <c r="U47" i="6"/>
  <c r="T47" i="6"/>
  <c r="S47" i="6"/>
  <c r="W46" i="6"/>
  <c r="V46" i="6"/>
  <c r="U46" i="6"/>
  <c r="T46" i="6"/>
  <c r="S46" i="6"/>
  <c r="I46" i="6"/>
  <c r="W45" i="6"/>
  <c r="V45" i="6"/>
  <c r="U45" i="6"/>
  <c r="T45" i="6"/>
  <c r="S45" i="6"/>
  <c r="W44" i="6"/>
  <c r="V44" i="6"/>
  <c r="U44" i="6"/>
  <c r="T44" i="6"/>
  <c r="S44" i="6"/>
  <c r="I44" i="6"/>
  <c r="W43" i="6"/>
  <c r="V43" i="6"/>
  <c r="U43" i="6"/>
  <c r="T43" i="6"/>
  <c r="S43" i="6"/>
  <c r="W42" i="6"/>
  <c r="V42" i="6"/>
  <c r="U42" i="6"/>
  <c r="T42" i="6"/>
  <c r="S42" i="6"/>
  <c r="I42" i="6"/>
  <c r="W41" i="6"/>
  <c r="V41" i="6"/>
  <c r="U41" i="6"/>
  <c r="T41" i="6"/>
  <c r="S41" i="6"/>
  <c r="I41" i="6"/>
  <c r="R40" i="6"/>
  <c r="K40" i="6"/>
  <c r="K48" i="6" s="1"/>
  <c r="J40" i="6"/>
  <c r="J48" i="6" s="1"/>
  <c r="I40" i="6"/>
  <c r="I47" i="6" s="1"/>
  <c r="H40" i="6"/>
  <c r="H47" i="6" s="1"/>
  <c r="G40" i="6"/>
  <c r="G47" i="6" s="1"/>
  <c r="F40" i="6"/>
  <c r="F29" i="6"/>
  <c r="G28" i="6"/>
  <c r="N26" i="6"/>
  <c r="M26" i="6"/>
  <c r="L26" i="6"/>
  <c r="K26" i="6"/>
  <c r="J26" i="6"/>
  <c r="I26" i="6"/>
  <c r="H26" i="6"/>
  <c r="G26" i="6"/>
  <c r="K25" i="6"/>
  <c r="G22" i="6"/>
  <c r="F22" i="6"/>
  <c r="F70" i="6" s="1"/>
  <c r="AI70" i="6" s="1"/>
  <c r="G21" i="6"/>
  <c r="F21" i="6"/>
  <c r="F69" i="6" s="1"/>
  <c r="AI69" i="6" s="1"/>
  <c r="G20" i="6"/>
  <c r="F20" i="6"/>
  <c r="R46" i="6" s="1"/>
  <c r="G19" i="6"/>
  <c r="F19" i="6"/>
  <c r="F45" i="6" s="1"/>
  <c r="G18" i="6"/>
  <c r="F18" i="6"/>
  <c r="F66" i="6" s="1"/>
  <c r="AI66" i="6" s="1"/>
  <c r="G17" i="6"/>
  <c r="F17" i="6"/>
  <c r="F65" i="6" s="1"/>
  <c r="AI65" i="6" s="1"/>
  <c r="G16" i="6"/>
  <c r="F16" i="6"/>
  <c r="R42" i="6" s="1"/>
  <c r="G15" i="6"/>
  <c r="F15" i="6"/>
  <c r="F41" i="6" s="1"/>
  <c r="F14" i="6"/>
  <c r="B3" i="6"/>
  <c r="S2" i="6"/>
  <c r="S1" i="6"/>
  <c r="A1" i="6"/>
  <c r="CQ63" i="5"/>
  <c r="CJ62" i="5"/>
  <c r="V62" i="5"/>
  <c r="CQ62" i="5" s="1"/>
  <c r="U62" i="5"/>
  <c r="CP62" i="5" s="1"/>
  <c r="T62" i="5"/>
  <c r="CO62" i="5" s="1"/>
  <c r="CO65" i="5" s="1"/>
  <c r="S62" i="5"/>
  <c r="CN62" i="5" s="1"/>
  <c r="CN66" i="5" s="1"/>
  <c r="R62" i="5"/>
  <c r="CM62" i="5" s="1"/>
  <c r="CM67" i="5" s="1"/>
  <c r="Q62" i="5"/>
  <c r="CL62" i="5" s="1"/>
  <c r="P62" i="5"/>
  <c r="CK62" i="5" s="1"/>
  <c r="O62" i="5"/>
  <c r="N62" i="5"/>
  <c r="CI62" i="5" s="1"/>
  <c r="M62" i="5"/>
  <c r="CH62" i="5" s="1"/>
  <c r="CH64" i="5" s="1"/>
  <c r="L62" i="5"/>
  <c r="CG62" i="5" s="1"/>
  <c r="K62" i="5"/>
  <c r="CF62" i="5" s="1"/>
  <c r="CF66" i="5" s="1"/>
  <c r="J62" i="5"/>
  <c r="CE62" i="5" s="1"/>
  <c r="CE67" i="5" s="1"/>
  <c r="I62" i="5"/>
  <c r="CD62" i="5" s="1"/>
  <c r="CD68" i="5" s="1"/>
  <c r="H62" i="5"/>
  <c r="G62" i="5"/>
  <c r="CB62" i="5" s="1"/>
  <c r="CB70" i="5" s="1"/>
  <c r="F62" i="5"/>
  <c r="CA62" i="5" s="1"/>
  <c r="N48" i="5"/>
  <c r="M48" i="5"/>
  <c r="L48" i="5"/>
  <c r="K48" i="5"/>
  <c r="J48" i="5"/>
  <c r="I48" i="5"/>
  <c r="H48" i="5"/>
  <c r="G48" i="5"/>
  <c r="N47" i="5"/>
  <c r="M47" i="5"/>
  <c r="L47" i="5"/>
  <c r="K47" i="5"/>
  <c r="J47" i="5"/>
  <c r="I47" i="5"/>
  <c r="H47" i="5"/>
  <c r="G47" i="5"/>
  <c r="N46" i="5"/>
  <c r="M46" i="5"/>
  <c r="L46" i="5"/>
  <c r="K46" i="5"/>
  <c r="J46" i="5"/>
  <c r="I46" i="5"/>
  <c r="H46" i="5"/>
  <c r="G46" i="5"/>
  <c r="N45" i="5"/>
  <c r="M45" i="5"/>
  <c r="L45" i="5"/>
  <c r="K45" i="5"/>
  <c r="J45" i="5"/>
  <c r="I45" i="5"/>
  <c r="H45" i="5"/>
  <c r="G45" i="5"/>
  <c r="N44" i="5"/>
  <c r="M44" i="5"/>
  <c r="L44" i="5"/>
  <c r="K44" i="5"/>
  <c r="J44" i="5"/>
  <c r="I44" i="5"/>
  <c r="H44" i="5"/>
  <c r="G44" i="5"/>
  <c r="N43" i="5"/>
  <c r="M43" i="5"/>
  <c r="L43" i="5"/>
  <c r="K43" i="5"/>
  <c r="J43" i="5"/>
  <c r="I43" i="5"/>
  <c r="H43" i="5"/>
  <c r="G43" i="5"/>
  <c r="N42" i="5"/>
  <c r="M42" i="5"/>
  <c r="L42" i="5"/>
  <c r="K42" i="5"/>
  <c r="J42" i="5"/>
  <c r="I42" i="5"/>
  <c r="H42" i="5"/>
  <c r="G42" i="5"/>
  <c r="N41" i="5"/>
  <c r="M41" i="5"/>
  <c r="L41" i="5"/>
  <c r="K41" i="5"/>
  <c r="J41" i="5"/>
  <c r="I41" i="5"/>
  <c r="H41" i="5"/>
  <c r="G41" i="5"/>
  <c r="F40" i="5"/>
  <c r="N26" i="5"/>
  <c r="M26" i="5"/>
  <c r="L26" i="5"/>
  <c r="J26" i="5"/>
  <c r="I26" i="5"/>
  <c r="H26" i="5"/>
  <c r="G26" i="5"/>
  <c r="K25" i="5"/>
  <c r="K26" i="5" s="1"/>
  <c r="G22" i="5"/>
  <c r="F22" i="5"/>
  <c r="F48" i="5" s="1"/>
  <c r="G21" i="5"/>
  <c r="F21" i="5"/>
  <c r="G20" i="5"/>
  <c r="F20" i="5"/>
  <c r="F46" i="5" s="1"/>
  <c r="G19" i="5"/>
  <c r="F19" i="5"/>
  <c r="F45" i="5" s="1"/>
  <c r="G18" i="5"/>
  <c r="F18" i="5"/>
  <c r="F44" i="5" s="1"/>
  <c r="G17" i="5"/>
  <c r="F17" i="5"/>
  <c r="F65" i="5" s="1"/>
  <c r="CA65" i="5" s="1"/>
  <c r="G16" i="5"/>
  <c r="F16" i="5"/>
  <c r="F64" i="5" s="1"/>
  <c r="CA64" i="5" s="1"/>
  <c r="G15" i="5"/>
  <c r="F15" i="5"/>
  <c r="F41" i="5" s="1"/>
  <c r="F14" i="5"/>
  <c r="B3" i="5"/>
  <c r="S2" i="5"/>
  <c r="S1" i="5"/>
  <c r="A1" i="5"/>
  <c r="CB65" i="4"/>
  <c r="CC64" i="4"/>
  <c r="CE62" i="4"/>
  <c r="CE70" i="4" s="1"/>
  <c r="V62" i="4"/>
  <c r="CQ62" i="4" s="1"/>
  <c r="CQ66" i="4" s="1"/>
  <c r="U62" i="4"/>
  <c r="CP62" i="4" s="1"/>
  <c r="T62" i="4"/>
  <c r="CO62" i="4" s="1"/>
  <c r="S62" i="4"/>
  <c r="CN62" i="4" s="1"/>
  <c r="CN69" i="4" s="1"/>
  <c r="R62" i="4"/>
  <c r="CM62" i="4" s="1"/>
  <c r="CM70" i="4" s="1"/>
  <c r="Q62" i="4"/>
  <c r="CL62" i="4" s="1"/>
  <c r="P62" i="4"/>
  <c r="CK62" i="4" s="1"/>
  <c r="CK64" i="4" s="1"/>
  <c r="O62" i="4"/>
  <c r="CJ62" i="4" s="1"/>
  <c r="N62" i="4"/>
  <c r="CI62" i="4" s="1"/>
  <c r="CI66" i="4" s="1"/>
  <c r="M62" i="4"/>
  <c r="CH62" i="4" s="1"/>
  <c r="L62" i="4"/>
  <c r="CG62" i="4" s="1"/>
  <c r="K62" i="4"/>
  <c r="J62" i="4"/>
  <c r="I62" i="4"/>
  <c r="CD62" i="4" s="1"/>
  <c r="CD63" i="4" s="1"/>
  <c r="H62" i="4"/>
  <c r="CC62" i="4" s="1"/>
  <c r="G62" i="4"/>
  <c r="CB62" i="4" s="1"/>
  <c r="F62" i="4"/>
  <c r="CA62" i="4" s="1"/>
  <c r="N48" i="4"/>
  <c r="M48" i="4"/>
  <c r="L48" i="4"/>
  <c r="K48" i="4"/>
  <c r="J48" i="4"/>
  <c r="I48" i="4"/>
  <c r="H48" i="4"/>
  <c r="G48" i="4"/>
  <c r="N47" i="4"/>
  <c r="M47" i="4"/>
  <c r="L47" i="4"/>
  <c r="K47" i="4"/>
  <c r="J47" i="4"/>
  <c r="I47" i="4"/>
  <c r="H47" i="4"/>
  <c r="G47" i="4"/>
  <c r="N46" i="4"/>
  <c r="M46" i="4"/>
  <c r="L46" i="4"/>
  <c r="K46" i="4"/>
  <c r="J46" i="4"/>
  <c r="I46" i="4"/>
  <c r="H46" i="4"/>
  <c r="G46" i="4"/>
  <c r="N45" i="4"/>
  <c r="M45" i="4"/>
  <c r="L45" i="4"/>
  <c r="K45" i="4"/>
  <c r="J45" i="4"/>
  <c r="I45" i="4"/>
  <c r="H45" i="4"/>
  <c r="G45" i="4"/>
  <c r="N44" i="4"/>
  <c r="M44" i="4"/>
  <c r="L44" i="4"/>
  <c r="K44" i="4"/>
  <c r="J44" i="4"/>
  <c r="I44" i="4"/>
  <c r="H44" i="4"/>
  <c r="G44" i="4"/>
  <c r="N43" i="4"/>
  <c r="M43" i="4"/>
  <c r="L43" i="4"/>
  <c r="K43" i="4"/>
  <c r="J43" i="4"/>
  <c r="I43" i="4"/>
  <c r="H43" i="4"/>
  <c r="G43" i="4"/>
  <c r="N42" i="4"/>
  <c r="M42" i="4"/>
  <c r="L42" i="4"/>
  <c r="K42" i="4"/>
  <c r="J42" i="4"/>
  <c r="I42" i="4"/>
  <c r="H42" i="4"/>
  <c r="G42" i="4"/>
  <c r="N41" i="4"/>
  <c r="M41" i="4"/>
  <c r="L41" i="4"/>
  <c r="K41" i="4"/>
  <c r="J41" i="4"/>
  <c r="I41" i="4"/>
  <c r="H41" i="4"/>
  <c r="G41" i="4"/>
  <c r="F40" i="4"/>
  <c r="F29" i="4"/>
  <c r="G28" i="4"/>
  <c r="N26" i="4"/>
  <c r="M26" i="4"/>
  <c r="L26" i="4"/>
  <c r="J26" i="4"/>
  <c r="I26" i="4"/>
  <c r="H26" i="4"/>
  <c r="G26" i="4"/>
  <c r="K25" i="4"/>
  <c r="K26" i="4" s="1"/>
  <c r="G22" i="4"/>
  <c r="F22" i="4"/>
  <c r="F48" i="4" s="1"/>
  <c r="G21" i="4"/>
  <c r="F21" i="4"/>
  <c r="F47" i="4" s="1"/>
  <c r="G20" i="4"/>
  <c r="F20" i="4"/>
  <c r="F68" i="4" s="1"/>
  <c r="CA68" i="4" s="1"/>
  <c r="G19" i="4"/>
  <c r="F19" i="4"/>
  <c r="F67" i="4" s="1"/>
  <c r="CA67" i="4" s="1"/>
  <c r="G18" i="4"/>
  <c r="F18" i="4"/>
  <c r="F44" i="4" s="1"/>
  <c r="G17" i="4"/>
  <c r="F17" i="4"/>
  <c r="F43" i="4" s="1"/>
  <c r="G16" i="4"/>
  <c r="F16" i="4"/>
  <c r="F42" i="4" s="1"/>
  <c r="G15" i="4"/>
  <c r="F15" i="4"/>
  <c r="F30" i="4" s="1"/>
  <c r="F14" i="4"/>
  <c r="B3" i="4"/>
  <c r="S2" i="4"/>
  <c r="S1" i="4"/>
  <c r="A1" i="4"/>
  <c r="CB59" i="3"/>
  <c r="CB58" i="3"/>
  <c r="CB57" i="3"/>
  <c r="CB56" i="3"/>
  <c r="CB55" i="3"/>
  <c r="CB54" i="3"/>
  <c r="CB53" i="3"/>
  <c r="CB52" i="3"/>
  <c r="CC51" i="3"/>
  <c r="CC54" i="3" s="1"/>
  <c r="I51" i="3"/>
  <c r="J51" i="3" s="1"/>
  <c r="H51" i="3"/>
  <c r="F51" i="3"/>
  <c r="P48" i="3"/>
  <c r="O48" i="3"/>
  <c r="N48" i="3"/>
  <c r="M48" i="3"/>
  <c r="L48" i="3"/>
  <c r="K48" i="3"/>
  <c r="J48" i="3"/>
  <c r="I48" i="3"/>
  <c r="H48" i="3"/>
  <c r="G48" i="3"/>
  <c r="P47" i="3"/>
  <c r="O47" i="3"/>
  <c r="N47" i="3"/>
  <c r="M47" i="3"/>
  <c r="L47" i="3"/>
  <c r="K47" i="3"/>
  <c r="J47" i="3"/>
  <c r="I47" i="3"/>
  <c r="H47" i="3"/>
  <c r="G47" i="3"/>
  <c r="P46" i="3"/>
  <c r="O46" i="3"/>
  <c r="N46" i="3"/>
  <c r="M46" i="3"/>
  <c r="L46" i="3"/>
  <c r="K46" i="3"/>
  <c r="J46" i="3"/>
  <c r="I46" i="3"/>
  <c r="H46" i="3"/>
  <c r="G46" i="3"/>
  <c r="P45" i="3"/>
  <c r="O45" i="3"/>
  <c r="N45" i="3"/>
  <c r="M45" i="3"/>
  <c r="L45" i="3"/>
  <c r="K45" i="3"/>
  <c r="J45" i="3"/>
  <c r="I45" i="3"/>
  <c r="H45" i="3"/>
  <c r="G45" i="3"/>
  <c r="P44" i="3"/>
  <c r="O44" i="3"/>
  <c r="N44" i="3"/>
  <c r="M44" i="3"/>
  <c r="L44" i="3"/>
  <c r="K44" i="3"/>
  <c r="J44" i="3"/>
  <c r="I44" i="3"/>
  <c r="H44" i="3"/>
  <c r="G44" i="3"/>
  <c r="P43" i="3"/>
  <c r="O43" i="3"/>
  <c r="N43" i="3"/>
  <c r="M43" i="3"/>
  <c r="L43" i="3"/>
  <c r="K43" i="3"/>
  <c r="J43" i="3"/>
  <c r="I43" i="3"/>
  <c r="H43" i="3"/>
  <c r="G43" i="3"/>
  <c r="P42" i="3"/>
  <c r="O42" i="3"/>
  <c r="N42" i="3"/>
  <c r="M42" i="3"/>
  <c r="L42" i="3"/>
  <c r="K42" i="3"/>
  <c r="J42" i="3"/>
  <c r="I42" i="3"/>
  <c r="H42" i="3"/>
  <c r="G42" i="3"/>
  <c r="P41" i="3"/>
  <c r="O41" i="3"/>
  <c r="N41" i="3"/>
  <c r="M41" i="3"/>
  <c r="L41" i="3"/>
  <c r="K41" i="3"/>
  <c r="J41" i="3"/>
  <c r="I41" i="3"/>
  <c r="H41" i="3"/>
  <c r="G41" i="3"/>
  <c r="F40" i="3"/>
  <c r="F29" i="3"/>
  <c r="G28" i="3"/>
  <c r="N26" i="3"/>
  <c r="M26" i="3"/>
  <c r="L26" i="3"/>
  <c r="J26" i="3"/>
  <c r="I26" i="3"/>
  <c r="H26" i="3"/>
  <c r="G26" i="3"/>
  <c r="K25" i="3"/>
  <c r="K26" i="3" s="1"/>
  <c r="G22" i="3"/>
  <c r="F22" i="3"/>
  <c r="F59" i="3" s="1"/>
  <c r="CA59" i="3" s="1"/>
  <c r="G21" i="3"/>
  <c r="F21" i="3"/>
  <c r="F58" i="3" s="1"/>
  <c r="CA58" i="3" s="1"/>
  <c r="G20" i="3"/>
  <c r="F20" i="3"/>
  <c r="F57" i="3" s="1"/>
  <c r="CA57" i="3" s="1"/>
  <c r="G19" i="3"/>
  <c r="F19" i="3"/>
  <c r="F34" i="3" s="1"/>
  <c r="G18" i="3"/>
  <c r="F18" i="3"/>
  <c r="F33" i="3" s="1"/>
  <c r="G17" i="3"/>
  <c r="F17" i="3"/>
  <c r="F54" i="3" s="1"/>
  <c r="CA54" i="3" s="1"/>
  <c r="G16" i="3"/>
  <c r="F16" i="3"/>
  <c r="F31" i="3" s="1"/>
  <c r="G15" i="3"/>
  <c r="F15" i="3"/>
  <c r="F30" i="3" s="1"/>
  <c r="F14" i="3"/>
  <c r="B3" i="3"/>
  <c r="S2" i="3"/>
  <c r="S1" i="3"/>
  <c r="A1" i="3"/>
  <c r="CM68" i="2"/>
  <c r="CE68" i="2"/>
  <c r="CQ62" i="2"/>
  <c r="CQ63" i="2" s="1"/>
  <c r="CM62" i="2"/>
  <c r="CM67" i="2" s="1"/>
  <c r="CK62" i="2"/>
  <c r="CK69" i="2" s="1"/>
  <c r="CE62" i="2"/>
  <c r="CE67" i="2" s="1"/>
  <c r="V62" i="2"/>
  <c r="U62" i="2"/>
  <c r="CP62" i="2" s="1"/>
  <c r="T62" i="2"/>
  <c r="CO62" i="2" s="1"/>
  <c r="S62" i="2"/>
  <c r="CN62" i="2" s="1"/>
  <c r="R62" i="2"/>
  <c r="Q62" i="2"/>
  <c r="CL62" i="2" s="1"/>
  <c r="P62" i="2"/>
  <c r="O62" i="2"/>
  <c r="CJ62" i="2" s="1"/>
  <c r="N62" i="2"/>
  <c r="CI62" i="2" s="1"/>
  <c r="CI63" i="2" s="1"/>
  <c r="M62" i="2"/>
  <c r="CH62" i="2" s="1"/>
  <c r="L62" i="2"/>
  <c r="CG62" i="2" s="1"/>
  <c r="K62" i="2"/>
  <c r="CF62" i="2" s="1"/>
  <c r="J62" i="2"/>
  <c r="I62" i="2"/>
  <c r="CD62" i="2" s="1"/>
  <c r="H62" i="2"/>
  <c r="CC62" i="2" s="1"/>
  <c r="G62" i="2"/>
  <c r="CB62" i="2" s="1"/>
  <c r="F62" i="2"/>
  <c r="CA62" i="2" s="1"/>
  <c r="CE57" i="2"/>
  <c r="CK51" i="2"/>
  <c r="CK52" i="2" s="1"/>
  <c r="CE51" i="2"/>
  <c r="CE58" i="2" s="1"/>
  <c r="V51" i="2"/>
  <c r="CQ51" i="2" s="1"/>
  <c r="U51" i="2"/>
  <c r="CP51" i="2" s="1"/>
  <c r="T51" i="2"/>
  <c r="CO51" i="2" s="1"/>
  <c r="S51" i="2"/>
  <c r="CN51" i="2" s="1"/>
  <c r="R51" i="2"/>
  <c r="CM51" i="2" s="1"/>
  <c r="Q51" i="2"/>
  <c r="CL51" i="2" s="1"/>
  <c r="P51" i="2"/>
  <c r="O51" i="2"/>
  <c r="CJ51" i="2" s="1"/>
  <c r="N51" i="2"/>
  <c r="CI51" i="2" s="1"/>
  <c r="M51" i="2"/>
  <c r="CH51" i="2" s="1"/>
  <c r="L51" i="2"/>
  <c r="CG51" i="2" s="1"/>
  <c r="K51" i="2"/>
  <c r="CF51" i="2" s="1"/>
  <c r="J51" i="2"/>
  <c r="I51" i="2"/>
  <c r="CD51" i="2" s="1"/>
  <c r="H51" i="2"/>
  <c r="CC51" i="2" s="1"/>
  <c r="G51" i="2"/>
  <c r="CB51" i="2" s="1"/>
  <c r="F51" i="2"/>
  <c r="CA51" i="2" s="1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N48" i="2"/>
  <c r="M48" i="2"/>
  <c r="L48" i="2"/>
  <c r="K48" i="7" s="1"/>
  <c r="K48" i="2"/>
  <c r="J48" i="2"/>
  <c r="I48" i="2"/>
  <c r="J48" i="7" s="1"/>
  <c r="H48" i="2"/>
  <c r="G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N47" i="2"/>
  <c r="M47" i="2"/>
  <c r="L47" i="2"/>
  <c r="K47" i="7" s="1"/>
  <c r="K47" i="2"/>
  <c r="J47" i="2"/>
  <c r="I47" i="2"/>
  <c r="J47" i="7" s="1"/>
  <c r="H47" i="2"/>
  <c r="G47" i="2"/>
  <c r="H47" i="7" s="1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N46" i="2"/>
  <c r="M46" i="2"/>
  <c r="L46" i="2"/>
  <c r="K46" i="7" s="1"/>
  <c r="K46" i="2"/>
  <c r="J46" i="2"/>
  <c r="I46" i="2"/>
  <c r="H46" i="2"/>
  <c r="G46" i="2"/>
  <c r="H46" i="7" s="1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N45" i="2"/>
  <c r="M45" i="2"/>
  <c r="L45" i="2"/>
  <c r="K45" i="2"/>
  <c r="J45" i="2"/>
  <c r="I45" i="2"/>
  <c r="H45" i="2"/>
  <c r="G45" i="2"/>
  <c r="H45" i="7" s="1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N44" i="2"/>
  <c r="M44" i="2"/>
  <c r="L44" i="2"/>
  <c r="K44" i="2"/>
  <c r="J44" i="2"/>
  <c r="I44" i="2"/>
  <c r="H44" i="2"/>
  <c r="G44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N43" i="2"/>
  <c r="M43" i="2"/>
  <c r="L43" i="2"/>
  <c r="K43" i="2"/>
  <c r="J43" i="2"/>
  <c r="I43" i="2"/>
  <c r="J43" i="7" s="1"/>
  <c r="H43" i="2"/>
  <c r="G43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N42" i="2"/>
  <c r="M42" i="2"/>
  <c r="L42" i="2"/>
  <c r="K42" i="7" s="1"/>
  <c r="K42" i="2"/>
  <c r="J42" i="2"/>
  <c r="I42" i="2"/>
  <c r="H42" i="2"/>
  <c r="G42" i="2"/>
  <c r="H42" i="7" s="1"/>
  <c r="F42" i="2"/>
  <c r="U42" i="2" s="1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N41" i="2"/>
  <c r="M41" i="2"/>
  <c r="L41" i="2"/>
  <c r="K41" i="2"/>
  <c r="J41" i="2"/>
  <c r="I41" i="2"/>
  <c r="J41" i="7" s="1"/>
  <c r="H41" i="2"/>
  <c r="G41" i="2"/>
  <c r="U40" i="2"/>
  <c r="F40" i="2"/>
  <c r="F29" i="2"/>
  <c r="G28" i="2"/>
  <c r="N26" i="2"/>
  <c r="M26" i="2"/>
  <c r="L26" i="2"/>
  <c r="J26" i="2"/>
  <c r="I26" i="2"/>
  <c r="H26" i="2"/>
  <c r="G26" i="2"/>
  <c r="K25" i="2"/>
  <c r="K26" i="2" s="1"/>
  <c r="G22" i="2"/>
  <c r="F22" i="2"/>
  <c r="F37" i="2" s="1"/>
  <c r="G37" i="2" s="1"/>
  <c r="G21" i="2"/>
  <c r="F21" i="2"/>
  <c r="F58" i="2" s="1"/>
  <c r="CA58" i="2" s="1"/>
  <c r="G20" i="2"/>
  <c r="F20" i="2"/>
  <c r="F57" i="2" s="1"/>
  <c r="CA57" i="2" s="1"/>
  <c r="G19" i="2"/>
  <c r="F19" i="2"/>
  <c r="F45" i="2" s="1"/>
  <c r="U45" i="2" s="1"/>
  <c r="G18" i="2"/>
  <c r="F18" i="2"/>
  <c r="F33" i="2" s="1"/>
  <c r="G33" i="2" s="1"/>
  <c r="G17" i="2"/>
  <c r="F17" i="2"/>
  <c r="F54" i="2" s="1"/>
  <c r="CA54" i="2" s="1"/>
  <c r="G16" i="2"/>
  <c r="F16" i="2"/>
  <c r="F64" i="2" s="1"/>
  <c r="CA64" i="2" s="1"/>
  <c r="G15" i="2"/>
  <c r="F15" i="2"/>
  <c r="F63" i="2" s="1"/>
  <c r="CA63" i="2" s="1"/>
  <c r="F14" i="2"/>
  <c r="B3" i="2"/>
  <c r="S2" i="2"/>
  <c r="A1" i="2"/>
  <c r="N34" i="1"/>
  <c r="K34" i="1"/>
  <c r="K32" i="1"/>
  <c r="N32" i="1" s="1"/>
  <c r="B3" i="1"/>
  <c r="A1" i="1"/>
  <c r="CC52" i="2" l="1"/>
  <c r="CC59" i="2"/>
  <c r="CO69" i="4"/>
  <c r="CO68" i="4"/>
  <c r="CG69" i="4"/>
  <c r="CG68" i="4"/>
  <c r="CC69" i="2"/>
  <c r="CC68" i="2"/>
  <c r="CM58" i="2"/>
  <c r="CM57" i="2"/>
  <c r="CK68" i="2"/>
  <c r="G41" i="6"/>
  <c r="AO65" i="6"/>
  <c r="CD51" i="3"/>
  <c r="CC52" i="3"/>
  <c r="I48" i="6"/>
  <c r="F46" i="4"/>
  <c r="CE66" i="2"/>
  <c r="F66" i="4"/>
  <c r="CA66" i="4" s="1"/>
  <c r="CM66" i="2"/>
  <c r="G33" i="3"/>
  <c r="F70" i="2"/>
  <c r="CA70" i="2" s="1"/>
  <c r="F37" i="6"/>
  <c r="G37" i="6" s="1"/>
  <c r="F53" i="2"/>
  <c r="CA53" i="2" s="1"/>
  <c r="F43" i="3"/>
  <c r="F63" i="5"/>
  <c r="CA63" i="5" s="1"/>
  <c r="F33" i="6"/>
  <c r="F57" i="6"/>
  <c r="AI57" i="6" s="1"/>
  <c r="F55" i="6"/>
  <c r="AI55" i="6" s="1"/>
  <c r="F59" i="6"/>
  <c r="AI59" i="6" s="1"/>
  <c r="F37" i="4"/>
  <c r="G37" i="4" s="1"/>
  <c r="F53" i="6"/>
  <c r="AI53" i="6" s="1"/>
  <c r="F45" i="3"/>
  <c r="F33" i="4"/>
  <c r="CB53" i="2"/>
  <c r="CB54" i="2"/>
  <c r="CB55" i="2"/>
  <c r="CB52" i="2"/>
  <c r="CB56" i="2"/>
  <c r="CB57" i="2"/>
  <c r="CB58" i="2"/>
  <c r="CB59" i="2"/>
  <c r="CH55" i="2"/>
  <c r="CH56" i="2"/>
  <c r="CH57" i="2"/>
  <c r="CH58" i="2"/>
  <c r="CH59" i="2"/>
  <c r="CH54" i="2"/>
  <c r="CH52" i="2"/>
  <c r="CH53" i="2"/>
  <c r="CP55" i="2"/>
  <c r="U55" i="2" s="1"/>
  <c r="CP56" i="2"/>
  <c r="U56" i="2" s="1"/>
  <c r="CP57" i="2"/>
  <c r="U57" i="2" s="1"/>
  <c r="CP58" i="2"/>
  <c r="U58" i="2" s="1"/>
  <c r="CP54" i="2"/>
  <c r="U54" i="2" s="1"/>
  <c r="CP59" i="2"/>
  <c r="U59" i="2" s="1"/>
  <c r="CP52" i="2"/>
  <c r="U52" i="2" s="1"/>
  <c r="CP53" i="2"/>
  <c r="U53" i="2" s="1"/>
  <c r="CG65" i="2"/>
  <c r="CG66" i="2"/>
  <c r="CG67" i="2"/>
  <c r="CG64" i="2"/>
  <c r="CG68" i="2"/>
  <c r="CG69" i="2"/>
  <c r="CG70" i="2"/>
  <c r="CG63" i="2"/>
  <c r="CO65" i="2"/>
  <c r="CO66" i="2"/>
  <c r="CO67" i="2"/>
  <c r="T67" i="2" s="1"/>
  <c r="CO68" i="2"/>
  <c r="CO69" i="2"/>
  <c r="CO70" i="2"/>
  <c r="CO63" i="2"/>
  <c r="CO64" i="2"/>
  <c r="CI54" i="2"/>
  <c r="CI53" i="2"/>
  <c r="CI55" i="2"/>
  <c r="CI56" i="2"/>
  <c r="CI57" i="2"/>
  <c r="CI58" i="2"/>
  <c r="CI59" i="2"/>
  <c r="CI52" i="2"/>
  <c r="CQ54" i="2"/>
  <c r="CQ55" i="2"/>
  <c r="CQ56" i="2"/>
  <c r="CQ57" i="2"/>
  <c r="CQ58" i="2"/>
  <c r="CQ59" i="2"/>
  <c r="CQ52" i="2"/>
  <c r="CQ53" i="2"/>
  <c r="CH64" i="2"/>
  <c r="CH65" i="2"/>
  <c r="CH66" i="2"/>
  <c r="CH67" i="2"/>
  <c r="CH68" i="2"/>
  <c r="CH69" i="2"/>
  <c r="CH63" i="2"/>
  <c r="CH70" i="2"/>
  <c r="CP64" i="2"/>
  <c r="U64" i="2" s="1"/>
  <c r="CP65" i="2"/>
  <c r="U65" i="2" s="1"/>
  <c r="CP66" i="2"/>
  <c r="U66" i="2" s="1"/>
  <c r="CP67" i="2"/>
  <c r="U67" i="2" s="1"/>
  <c r="CP63" i="2"/>
  <c r="U63" i="2" s="1"/>
  <c r="CP68" i="2"/>
  <c r="U68" i="2" s="1"/>
  <c r="CP69" i="2"/>
  <c r="U69" i="2" s="1"/>
  <c r="CP70" i="2"/>
  <c r="U70" i="2" s="1"/>
  <c r="CG56" i="2"/>
  <c r="CG57" i="2"/>
  <c r="CG58" i="2"/>
  <c r="CG55" i="2"/>
  <c r="CG59" i="2"/>
  <c r="CG52" i="2"/>
  <c r="CG53" i="2"/>
  <c r="CG54" i="2"/>
  <c r="CO56" i="2"/>
  <c r="CO57" i="2"/>
  <c r="T57" i="2" s="1"/>
  <c r="CO58" i="2"/>
  <c r="T58" i="2" s="1"/>
  <c r="CO59" i="2"/>
  <c r="T59" i="2" s="1"/>
  <c r="CO55" i="2"/>
  <c r="CO52" i="2"/>
  <c r="T52" i="2" s="1"/>
  <c r="CO53" i="2"/>
  <c r="T53" i="2" s="1"/>
  <c r="CO54" i="2"/>
  <c r="T54" i="2" s="1"/>
  <c r="CF66" i="2"/>
  <c r="CF67" i="2"/>
  <c r="CF68" i="2"/>
  <c r="CF69" i="2"/>
  <c r="CF65" i="2"/>
  <c r="CF70" i="2"/>
  <c r="CF63" i="2"/>
  <c r="CF64" i="2"/>
  <c r="CN66" i="2"/>
  <c r="CN65" i="2"/>
  <c r="CN67" i="2"/>
  <c r="S67" i="2" s="1"/>
  <c r="R67" i="2" s="1"/>
  <c r="CN68" i="2"/>
  <c r="CN69" i="2"/>
  <c r="CN70" i="2"/>
  <c r="CN63" i="2"/>
  <c r="CN64" i="2"/>
  <c r="G34" i="3"/>
  <c r="CF57" i="2"/>
  <c r="CF58" i="2"/>
  <c r="CF59" i="2"/>
  <c r="CF56" i="2"/>
  <c r="CF52" i="2"/>
  <c r="CF53" i="2"/>
  <c r="CF54" i="2"/>
  <c r="CF55" i="2"/>
  <c r="CN57" i="2"/>
  <c r="S57" i="2" s="1"/>
  <c r="R57" i="2" s="1"/>
  <c r="CN58" i="2"/>
  <c r="CN59" i="2"/>
  <c r="S59" i="2" s="1"/>
  <c r="CN52" i="2"/>
  <c r="CN56" i="2"/>
  <c r="CN53" i="2"/>
  <c r="CN54" i="2"/>
  <c r="S54" i="2" s="1"/>
  <c r="CN55" i="2"/>
  <c r="K51" i="3"/>
  <c r="L51" i="3" s="1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AC51" i="3" s="1"/>
  <c r="AD51" i="3" s="1"/>
  <c r="AE51" i="3" s="1"/>
  <c r="AF51" i="3" s="1"/>
  <c r="AG51" i="3" s="1"/>
  <c r="AH51" i="3" s="1"/>
  <c r="AI51" i="3" s="1"/>
  <c r="AJ51" i="3" s="1"/>
  <c r="AK51" i="3" s="1"/>
  <c r="AL51" i="3" s="1"/>
  <c r="AM51" i="3" s="1"/>
  <c r="CD68" i="2"/>
  <c r="CD69" i="2"/>
  <c r="CD70" i="2"/>
  <c r="CD63" i="2"/>
  <c r="CD64" i="2"/>
  <c r="CD67" i="2"/>
  <c r="CD65" i="2"/>
  <c r="CD66" i="2"/>
  <c r="CL68" i="2"/>
  <c r="CL69" i="2"/>
  <c r="CL70" i="2"/>
  <c r="CL63" i="2"/>
  <c r="CL67" i="2"/>
  <c r="CL64" i="2"/>
  <c r="CL65" i="2"/>
  <c r="CL66" i="2"/>
  <c r="CD59" i="2"/>
  <c r="CD58" i="2"/>
  <c r="CD52" i="2"/>
  <c r="CD53" i="2"/>
  <c r="CD54" i="2"/>
  <c r="CD55" i="2"/>
  <c r="CD56" i="2"/>
  <c r="CD57" i="2"/>
  <c r="CL59" i="2"/>
  <c r="CL52" i="2"/>
  <c r="CL53" i="2"/>
  <c r="CL54" i="2"/>
  <c r="CL55" i="2"/>
  <c r="CL56" i="2"/>
  <c r="CL58" i="2"/>
  <c r="CL57" i="2"/>
  <c r="CJ53" i="2"/>
  <c r="CJ54" i="2"/>
  <c r="CJ55" i="2"/>
  <c r="CJ56" i="2"/>
  <c r="CJ52" i="2"/>
  <c r="CJ57" i="2"/>
  <c r="CJ58" i="2"/>
  <c r="CJ59" i="2"/>
  <c r="CB70" i="2"/>
  <c r="CB63" i="2"/>
  <c r="CB64" i="2"/>
  <c r="CB65" i="2"/>
  <c r="CB66" i="2"/>
  <c r="CB67" i="2"/>
  <c r="CB68" i="2"/>
  <c r="CB69" i="2"/>
  <c r="CJ70" i="2"/>
  <c r="CJ63" i="2"/>
  <c r="CJ64" i="2"/>
  <c r="CJ69" i="2"/>
  <c r="CJ65" i="2"/>
  <c r="CJ66" i="2"/>
  <c r="CJ67" i="2"/>
  <c r="CJ68" i="2"/>
  <c r="CH68" i="4"/>
  <c r="CH69" i="4"/>
  <c r="CH70" i="4"/>
  <c r="CH63" i="4"/>
  <c r="CH64" i="4"/>
  <c r="CH65" i="4"/>
  <c r="CH66" i="4"/>
  <c r="CP68" i="4"/>
  <c r="U68" i="4" s="1"/>
  <c r="T68" i="4" s="1"/>
  <c r="CP69" i="4"/>
  <c r="U69" i="4" s="1"/>
  <c r="T69" i="4" s="1"/>
  <c r="S69" i="4" s="1"/>
  <c r="CP70" i="4"/>
  <c r="U70" i="4" s="1"/>
  <c r="CP63" i="4"/>
  <c r="U63" i="4" s="1"/>
  <c r="CP64" i="4"/>
  <c r="U64" i="4" s="1"/>
  <c r="CP65" i="4"/>
  <c r="U65" i="4" s="1"/>
  <c r="CP66" i="4"/>
  <c r="U66" i="4" s="1"/>
  <c r="G33" i="6"/>
  <c r="L42" i="7"/>
  <c r="M42" i="7"/>
  <c r="I44" i="7"/>
  <c r="G44" i="7"/>
  <c r="CB63" i="5"/>
  <c r="CB64" i="5"/>
  <c r="CB65" i="5"/>
  <c r="CB66" i="5"/>
  <c r="CB67" i="5"/>
  <c r="CB68" i="5"/>
  <c r="CB69" i="5"/>
  <c r="AK58" i="6"/>
  <c r="AK56" i="6"/>
  <c r="AK54" i="6"/>
  <c r="AK52" i="6"/>
  <c r="AL67" i="6"/>
  <c r="AL63" i="6"/>
  <c r="AL68" i="6"/>
  <c r="AL64" i="6"/>
  <c r="AL69" i="6"/>
  <c r="AL65" i="6"/>
  <c r="AL70" i="6"/>
  <c r="AL66" i="6"/>
  <c r="CQ70" i="2"/>
  <c r="F32" i="2"/>
  <c r="G32" i="2" s="1"/>
  <c r="F36" i="2"/>
  <c r="G36" i="2" s="1"/>
  <c r="K45" i="7"/>
  <c r="J46" i="7"/>
  <c r="F47" i="2"/>
  <c r="U47" i="2" s="1"/>
  <c r="F52" i="2"/>
  <c r="CA52" i="2" s="1"/>
  <c r="CE56" i="2"/>
  <c r="CM56" i="2"/>
  <c r="CC58" i="2"/>
  <c r="CK58" i="2"/>
  <c r="CE65" i="2"/>
  <c r="CM65" i="2"/>
  <c r="CC67" i="2"/>
  <c r="CK67" i="2"/>
  <c r="F69" i="2"/>
  <c r="CA69" i="2" s="1"/>
  <c r="CI69" i="2"/>
  <c r="CQ69" i="2"/>
  <c r="F32" i="3"/>
  <c r="G32" i="3" s="1"/>
  <c r="F36" i="3"/>
  <c r="G36" i="3" s="1"/>
  <c r="F42" i="3"/>
  <c r="CE51" i="3"/>
  <c r="F53" i="3"/>
  <c r="CA53" i="3" s="1"/>
  <c r="CC57" i="3"/>
  <c r="CC62" i="5"/>
  <c r="B8" i="5"/>
  <c r="B11" i="5"/>
  <c r="CJ63" i="5"/>
  <c r="CJ64" i="5"/>
  <c r="CJ65" i="5"/>
  <c r="CJ66" i="5"/>
  <c r="CJ67" i="5"/>
  <c r="CJ68" i="5"/>
  <c r="CJ69" i="5"/>
  <c r="I41" i="7"/>
  <c r="G41" i="7"/>
  <c r="L47" i="7"/>
  <c r="M47" i="7"/>
  <c r="CD59" i="3"/>
  <c r="CD58" i="3"/>
  <c r="CF62" i="4"/>
  <c r="B8" i="4"/>
  <c r="B11" i="4"/>
  <c r="CN70" i="4"/>
  <c r="CN63" i="4"/>
  <c r="CN64" i="4"/>
  <c r="CN65" i="4"/>
  <c r="CN66" i="4"/>
  <c r="CN67" i="4"/>
  <c r="CN68" i="4"/>
  <c r="CI64" i="5"/>
  <c r="CI65" i="5"/>
  <c r="CI66" i="5"/>
  <c r="CI67" i="5"/>
  <c r="CI68" i="5"/>
  <c r="CI69" i="5"/>
  <c r="CI70" i="5"/>
  <c r="CQ64" i="5"/>
  <c r="CQ65" i="5"/>
  <c r="CQ66" i="5"/>
  <c r="CQ67" i="5"/>
  <c r="CQ68" i="5"/>
  <c r="CQ69" i="5"/>
  <c r="CQ70" i="5"/>
  <c r="AN59" i="6"/>
  <c r="AN57" i="6"/>
  <c r="AN55" i="6"/>
  <c r="AN53" i="6"/>
  <c r="AN58" i="6"/>
  <c r="AN56" i="6"/>
  <c r="AN54" i="6"/>
  <c r="AN52" i="6"/>
  <c r="AK68" i="6"/>
  <c r="AK64" i="6"/>
  <c r="AK69" i="6"/>
  <c r="AK65" i="6"/>
  <c r="AK70" i="6"/>
  <c r="AK66" i="6"/>
  <c r="F56" i="3"/>
  <c r="CA56" i="3" s="1"/>
  <c r="B11" i="2"/>
  <c r="F44" i="2"/>
  <c r="U44" i="2" s="1"/>
  <c r="CE55" i="2"/>
  <c r="CM55" i="2"/>
  <c r="CC57" i="2"/>
  <c r="CK57" i="2"/>
  <c r="F59" i="2"/>
  <c r="CA59" i="2" s="1"/>
  <c r="CE64" i="2"/>
  <c r="CM64" i="2"/>
  <c r="CC66" i="2"/>
  <c r="CK66" i="2"/>
  <c r="F68" i="2"/>
  <c r="CA68" i="2" s="1"/>
  <c r="CI68" i="2"/>
  <c r="CQ68" i="2"/>
  <c r="G31" i="3"/>
  <c r="F47" i="3"/>
  <c r="CK70" i="5"/>
  <c r="CK63" i="5"/>
  <c r="CK64" i="5"/>
  <c r="CK65" i="5"/>
  <c r="CK66" i="5"/>
  <c r="CK67" i="5"/>
  <c r="CK68" i="5"/>
  <c r="B8" i="6"/>
  <c r="B11" i="6"/>
  <c r="L44" i="7"/>
  <c r="M44" i="7"/>
  <c r="I46" i="7"/>
  <c r="G46" i="7"/>
  <c r="CC59" i="3"/>
  <c r="CC58" i="3"/>
  <c r="CH65" i="5"/>
  <c r="CH66" i="5"/>
  <c r="CH67" i="5"/>
  <c r="CH68" i="5"/>
  <c r="CH69" i="5"/>
  <c r="CH70" i="5"/>
  <c r="CH63" i="5"/>
  <c r="CP65" i="5"/>
  <c r="U65" i="5" s="1"/>
  <c r="T65" i="5" s="1"/>
  <c r="CP66" i="5"/>
  <c r="U66" i="5" s="1"/>
  <c r="CP67" i="5"/>
  <c r="U67" i="5" s="1"/>
  <c r="CP68" i="5"/>
  <c r="U68" i="5" s="1"/>
  <c r="CP69" i="5"/>
  <c r="U69" i="5" s="1"/>
  <c r="CP70" i="5"/>
  <c r="U70" i="5" s="1"/>
  <c r="CP63" i="5"/>
  <c r="U63" i="5" s="1"/>
  <c r="AM59" i="6"/>
  <c r="AM57" i="6"/>
  <c r="AM55" i="6"/>
  <c r="AM53" i="6"/>
  <c r="AM58" i="6"/>
  <c r="AM56" i="6"/>
  <c r="AM54" i="6"/>
  <c r="AM52" i="6"/>
  <c r="AJ68" i="6"/>
  <c r="G68" i="6" s="1"/>
  <c r="AJ64" i="6"/>
  <c r="G64" i="6" s="1"/>
  <c r="AJ69" i="6"/>
  <c r="G69" i="6" s="1"/>
  <c r="AJ65" i="6"/>
  <c r="G65" i="6" s="1"/>
  <c r="AJ70" i="6"/>
  <c r="G70" i="6" s="1"/>
  <c r="AJ66" i="6"/>
  <c r="G66" i="6" s="1"/>
  <c r="AJ67" i="6"/>
  <c r="G67" i="6" s="1"/>
  <c r="H67" i="6" s="1"/>
  <c r="AJ63" i="6"/>
  <c r="G63" i="6" s="1"/>
  <c r="H63" i="6" s="1"/>
  <c r="B8" i="2"/>
  <c r="F31" i="2"/>
  <c r="G31" i="2" s="1"/>
  <c r="F35" i="2"/>
  <c r="G35" i="2" s="1"/>
  <c r="F41" i="2"/>
  <c r="U41" i="2" s="1"/>
  <c r="CE54" i="2"/>
  <c r="CM54" i="2"/>
  <c r="R54" i="2" s="1"/>
  <c r="CC56" i="2"/>
  <c r="CK56" i="2"/>
  <c r="CE63" i="2"/>
  <c r="CM63" i="2"/>
  <c r="CC65" i="2"/>
  <c r="CK65" i="2"/>
  <c r="F67" i="2"/>
  <c r="CA67" i="2" s="1"/>
  <c r="CI67" i="2"/>
  <c r="CQ67" i="2"/>
  <c r="F35" i="3"/>
  <c r="G35" i="3" s="1"/>
  <c r="F44" i="3"/>
  <c r="F55" i="3"/>
  <c r="CA55" i="3" s="1"/>
  <c r="CD56" i="3"/>
  <c r="F43" i="5"/>
  <c r="CK69" i="5"/>
  <c r="AK55" i="6"/>
  <c r="AM62" i="6"/>
  <c r="H44" i="7"/>
  <c r="L45" i="7"/>
  <c r="M45" i="7"/>
  <c r="I47" i="7"/>
  <c r="G47" i="7"/>
  <c r="F47" i="5"/>
  <c r="F69" i="5"/>
  <c r="CA69" i="5" s="1"/>
  <c r="L41" i="7"/>
  <c r="M41" i="7"/>
  <c r="I43" i="7"/>
  <c r="G43" i="7"/>
  <c r="CD64" i="4"/>
  <c r="CD65" i="4"/>
  <c r="CD66" i="4"/>
  <c r="CD67" i="4"/>
  <c r="CD68" i="4"/>
  <c r="CD69" i="4"/>
  <c r="CD70" i="4"/>
  <c r="CL64" i="4"/>
  <c r="CL65" i="4"/>
  <c r="CL66" i="4"/>
  <c r="CL67" i="4"/>
  <c r="CL68" i="4"/>
  <c r="CL69" i="4"/>
  <c r="CL70" i="4"/>
  <c r="CM63" i="4"/>
  <c r="CM64" i="4"/>
  <c r="CM65" i="4"/>
  <c r="CM66" i="4"/>
  <c r="CM67" i="4"/>
  <c r="CM68" i="4"/>
  <c r="CM69" i="4"/>
  <c r="CG66" i="5"/>
  <c r="CG67" i="5"/>
  <c r="CG68" i="5"/>
  <c r="CG69" i="5"/>
  <c r="CG70" i="5"/>
  <c r="CG63" i="5"/>
  <c r="CG64" i="5"/>
  <c r="CO66" i="5"/>
  <c r="T66" i="5" s="1"/>
  <c r="S66" i="5" s="1"/>
  <c r="CO67" i="5"/>
  <c r="CO68" i="5"/>
  <c r="T68" i="5" s="1"/>
  <c r="CO69" i="5"/>
  <c r="T69" i="5" s="1"/>
  <c r="CO70" i="5"/>
  <c r="T70" i="5" s="1"/>
  <c r="CO63" i="5"/>
  <c r="T63" i="5" s="1"/>
  <c r="CO64" i="5"/>
  <c r="AL59" i="6"/>
  <c r="AL57" i="6"/>
  <c r="AL55" i="6"/>
  <c r="AL53" i="6"/>
  <c r="AL58" i="6"/>
  <c r="AL56" i="6"/>
  <c r="AL54" i="6"/>
  <c r="AL52" i="6"/>
  <c r="AQ69" i="6"/>
  <c r="AQ65" i="6"/>
  <c r="AQ70" i="6"/>
  <c r="AQ66" i="6"/>
  <c r="AQ67" i="6"/>
  <c r="AQ63" i="6"/>
  <c r="J51" i="7"/>
  <c r="K51" i="7" s="1"/>
  <c r="L51" i="7" s="1"/>
  <c r="M51" i="7" s="1"/>
  <c r="N51" i="7" s="1"/>
  <c r="O51" i="7" s="1"/>
  <c r="P51" i="7" s="1"/>
  <c r="Q51" i="7" s="1"/>
  <c r="R51" i="7" s="1"/>
  <c r="S51" i="7" s="1"/>
  <c r="T51" i="7" s="1"/>
  <c r="U51" i="7" s="1"/>
  <c r="V51" i="7" s="1"/>
  <c r="W51" i="7" s="1"/>
  <c r="X51" i="7" s="1"/>
  <c r="Y51" i="7" s="1"/>
  <c r="Z51" i="7" s="1"/>
  <c r="AA51" i="7" s="1"/>
  <c r="AB51" i="7" s="1"/>
  <c r="AC51" i="7" s="1"/>
  <c r="AD51" i="7" s="1"/>
  <c r="AE51" i="7" s="1"/>
  <c r="AF51" i="7" s="1"/>
  <c r="AG51" i="7" s="1"/>
  <c r="AH51" i="7" s="1"/>
  <c r="AI51" i="7" s="1"/>
  <c r="AJ51" i="7" s="1"/>
  <c r="AK51" i="7" s="1"/>
  <c r="AL51" i="7" s="1"/>
  <c r="AM51" i="7" s="1"/>
  <c r="AN51" i="7" s="1"/>
  <c r="AO51" i="7" s="1"/>
  <c r="AP51" i="7" s="1"/>
  <c r="AQ51" i="7" s="1"/>
  <c r="AR51" i="7" s="1"/>
  <c r="AS51" i="7" s="1"/>
  <c r="AT51" i="7" s="1"/>
  <c r="AU51" i="7" s="1"/>
  <c r="AV51" i="7" s="1"/>
  <c r="AW51" i="7" s="1"/>
  <c r="AX51" i="7" s="1"/>
  <c r="AY51" i="7" s="1"/>
  <c r="AZ51" i="7" s="1"/>
  <c r="BA51" i="7" s="1"/>
  <c r="BB51" i="7" s="1"/>
  <c r="BC51" i="7" s="1"/>
  <c r="BD51" i="7" s="1"/>
  <c r="BE51" i="7" s="1"/>
  <c r="BF51" i="7" s="1"/>
  <c r="BG51" i="7" s="1"/>
  <c r="BH51" i="7" s="1"/>
  <c r="BI51" i="7" s="1"/>
  <c r="BJ51" i="7" s="1"/>
  <c r="BK51" i="7" s="1"/>
  <c r="BL51" i="7" s="1"/>
  <c r="BM51" i="7" s="1"/>
  <c r="BN51" i="7" s="1"/>
  <c r="BO51" i="7" s="1"/>
  <c r="BP51" i="7" s="1"/>
  <c r="BQ51" i="7" s="1"/>
  <c r="BR51" i="7" s="1"/>
  <c r="BS51" i="7" s="1"/>
  <c r="BT51" i="7" s="1"/>
  <c r="B8" i="7"/>
  <c r="CD51" i="7"/>
  <c r="CC58" i="7"/>
  <c r="CC56" i="7"/>
  <c r="CC54" i="7"/>
  <c r="CC52" i="7"/>
  <c r="CK59" i="2"/>
  <c r="K44" i="7"/>
  <c r="J45" i="7"/>
  <c r="F46" i="2"/>
  <c r="U46" i="2" s="1"/>
  <c r="CE53" i="2"/>
  <c r="CM53" i="2"/>
  <c r="CC55" i="2"/>
  <c r="CK55" i="2"/>
  <c r="CC64" i="2"/>
  <c r="CK64" i="2"/>
  <c r="F66" i="2"/>
  <c r="CA66" i="2" s="1"/>
  <c r="CI66" i="2"/>
  <c r="CQ66" i="2"/>
  <c r="CE70" i="2"/>
  <c r="CM70" i="2"/>
  <c r="G30" i="3"/>
  <c r="F41" i="3"/>
  <c r="F52" i="3"/>
  <c r="CA52" i="3" s="1"/>
  <c r="CD53" i="3"/>
  <c r="CC56" i="3"/>
  <c r="CI63" i="5"/>
  <c r="CG65" i="5"/>
  <c r="H43" i="7"/>
  <c r="L46" i="7"/>
  <c r="M46" i="7"/>
  <c r="I48" i="7"/>
  <c r="G48" i="7"/>
  <c r="G33" i="4"/>
  <c r="G30" i="4"/>
  <c r="CC65" i="4"/>
  <c r="CC66" i="4"/>
  <c r="CC67" i="4"/>
  <c r="CC68" i="4"/>
  <c r="CC69" i="4"/>
  <c r="CC70" i="4"/>
  <c r="CC63" i="4"/>
  <c r="CK65" i="4"/>
  <c r="CK66" i="4"/>
  <c r="CK67" i="4"/>
  <c r="CK68" i="4"/>
  <c r="CK69" i="4"/>
  <c r="CK70" i="4"/>
  <c r="CK63" i="4"/>
  <c r="CF67" i="5"/>
  <c r="CF68" i="5"/>
  <c r="CF69" i="5"/>
  <c r="CF70" i="5"/>
  <c r="CF63" i="5"/>
  <c r="CF64" i="5"/>
  <c r="CF65" i="5"/>
  <c r="CN67" i="5"/>
  <c r="CN68" i="5"/>
  <c r="S68" i="5" s="1"/>
  <c r="CN69" i="5"/>
  <c r="S69" i="5" s="1"/>
  <c r="CN70" i="5"/>
  <c r="S70" i="5" s="1"/>
  <c r="CN63" i="5"/>
  <c r="S63" i="5" s="1"/>
  <c r="CN64" i="5"/>
  <c r="CN65" i="5"/>
  <c r="AP69" i="6"/>
  <c r="AP65" i="6"/>
  <c r="AP70" i="6"/>
  <c r="AP66" i="6"/>
  <c r="AP67" i="6"/>
  <c r="AP63" i="6"/>
  <c r="AP68" i="6"/>
  <c r="AP64" i="6"/>
  <c r="CI70" i="2"/>
  <c r="F30" i="2"/>
  <c r="G30" i="2" s="1"/>
  <c r="F34" i="2"/>
  <c r="G34" i="2" s="1"/>
  <c r="K41" i="7"/>
  <c r="J42" i="7"/>
  <c r="F43" i="2"/>
  <c r="U43" i="2" s="1"/>
  <c r="CE52" i="2"/>
  <c r="CM52" i="2"/>
  <c r="CC54" i="2"/>
  <c r="CK54" i="2"/>
  <c r="F56" i="2"/>
  <c r="CA56" i="2" s="1"/>
  <c r="CC63" i="2"/>
  <c r="CK63" i="2"/>
  <c r="F65" i="2"/>
  <c r="CA65" i="2" s="1"/>
  <c r="CI65" i="2"/>
  <c r="CQ65" i="2"/>
  <c r="CE69" i="2"/>
  <c r="CM69" i="2"/>
  <c r="F46" i="3"/>
  <c r="CC53" i="3"/>
  <c r="AK59" i="6"/>
  <c r="AQ68" i="6"/>
  <c r="CC57" i="7"/>
  <c r="L43" i="7"/>
  <c r="M43" i="7"/>
  <c r="I45" i="7"/>
  <c r="G45" i="7"/>
  <c r="CB66" i="4"/>
  <c r="CB67" i="4"/>
  <c r="CB68" i="4"/>
  <c r="CB69" i="4"/>
  <c r="CB70" i="4"/>
  <c r="CB63" i="4"/>
  <c r="CB64" i="4"/>
  <c r="CJ66" i="4"/>
  <c r="CJ67" i="4"/>
  <c r="CJ68" i="4"/>
  <c r="CJ69" i="4"/>
  <c r="CJ70" i="4"/>
  <c r="CJ63" i="4"/>
  <c r="CJ64" i="4"/>
  <c r="CE63" i="4"/>
  <c r="CE64" i="4"/>
  <c r="CE65" i="4"/>
  <c r="CE66" i="4"/>
  <c r="CE67" i="4"/>
  <c r="CE68" i="4"/>
  <c r="CE69" i="4"/>
  <c r="CE68" i="5"/>
  <c r="CE69" i="5"/>
  <c r="CE70" i="5"/>
  <c r="CE63" i="5"/>
  <c r="CE64" i="5"/>
  <c r="CE65" i="5"/>
  <c r="CE66" i="5"/>
  <c r="CM68" i="5"/>
  <c r="CM69" i="5"/>
  <c r="R69" i="5" s="1"/>
  <c r="CM70" i="5"/>
  <c r="R70" i="5" s="1"/>
  <c r="CM63" i="5"/>
  <c r="R63" i="5" s="1"/>
  <c r="CM64" i="5"/>
  <c r="CM65" i="5"/>
  <c r="CM66" i="5"/>
  <c r="AJ58" i="6"/>
  <c r="G58" i="6" s="1"/>
  <c r="AJ56" i="6"/>
  <c r="G56" i="6" s="1"/>
  <c r="AJ54" i="6"/>
  <c r="G54" i="6" s="1"/>
  <c r="AJ52" i="6"/>
  <c r="G52" i="6" s="1"/>
  <c r="AJ59" i="6"/>
  <c r="G59" i="6" s="1"/>
  <c r="AJ57" i="6"/>
  <c r="G57" i="6" s="1"/>
  <c r="H57" i="6" s="1"/>
  <c r="AJ55" i="6"/>
  <c r="G55" i="6" s="1"/>
  <c r="AJ53" i="6"/>
  <c r="G53" i="6" s="1"/>
  <c r="AO70" i="6"/>
  <c r="AO66" i="6"/>
  <c r="AO67" i="6"/>
  <c r="AO63" i="6"/>
  <c r="AO68" i="6"/>
  <c r="AO64" i="6"/>
  <c r="F48" i="2"/>
  <c r="U48" i="2" s="1"/>
  <c r="CC53" i="2"/>
  <c r="CK53" i="2"/>
  <c r="F55" i="2"/>
  <c r="CA55" i="2" s="1"/>
  <c r="CE59" i="2"/>
  <c r="CM59" i="2"/>
  <c r="CI64" i="2"/>
  <c r="CQ64" i="2"/>
  <c r="CC70" i="2"/>
  <c r="CK70" i="2"/>
  <c r="CP67" i="4"/>
  <c r="U67" i="4" s="1"/>
  <c r="AK53" i="6"/>
  <c r="H53" i="6" s="1"/>
  <c r="AQ64" i="6"/>
  <c r="H41" i="7"/>
  <c r="I42" i="7"/>
  <c r="G42" i="7"/>
  <c r="L48" i="7"/>
  <c r="M48" i="7"/>
  <c r="CI67" i="4"/>
  <c r="CI68" i="4"/>
  <c r="CI69" i="4"/>
  <c r="CI70" i="4"/>
  <c r="CI63" i="4"/>
  <c r="CI64" i="4"/>
  <c r="CI65" i="4"/>
  <c r="CQ67" i="4"/>
  <c r="CQ68" i="4"/>
  <c r="CQ69" i="4"/>
  <c r="CQ70" i="4"/>
  <c r="CQ63" i="4"/>
  <c r="CQ64" i="4"/>
  <c r="CQ65" i="4"/>
  <c r="CD69" i="5"/>
  <c r="CD70" i="5"/>
  <c r="CD63" i="5"/>
  <c r="CD64" i="5"/>
  <c r="CD65" i="5"/>
  <c r="CD66" i="5"/>
  <c r="CD67" i="5"/>
  <c r="CL69" i="5"/>
  <c r="CL70" i="5"/>
  <c r="CL63" i="5"/>
  <c r="CL64" i="5"/>
  <c r="CL65" i="5"/>
  <c r="CL66" i="5"/>
  <c r="CL67" i="5"/>
  <c r="AN70" i="6"/>
  <c r="AN66" i="6"/>
  <c r="AN67" i="6"/>
  <c r="AN63" i="6"/>
  <c r="AN68" i="6"/>
  <c r="AN64" i="6"/>
  <c r="AN69" i="6"/>
  <c r="AN65" i="6"/>
  <c r="K43" i="7"/>
  <c r="J44" i="7"/>
  <c r="F37" i="3"/>
  <c r="G37" i="3" s="1"/>
  <c r="F48" i="3"/>
  <c r="CD52" i="3"/>
  <c r="CC55" i="3"/>
  <c r="CL63" i="4"/>
  <c r="CJ65" i="4"/>
  <c r="CH67" i="4"/>
  <c r="CP64" i="5"/>
  <c r="U64" i="5" s="1"/>
  <c r="CL68" i="5"/>
  <c r="CJ70" i="5"/>
  <c r="H48" i="7"/>
  <c r="F45" i="4"/>
  <c r="F65" i="4"/>
  <c r="CA65" i="4" s="1"/>
  <c r="CG67" i="4"/>
  <c r="CO67" i="4"/>
  <c r="T67" i="4" s="1"/>
  <c r="F42" i="5"/>
  <c r="F70" i="5"/>
  <c r="CA70" i="5" s="1"/>
  <c r="R41" i="6"/>
  <c r="H42" i="6"/>
  <c r="R43" i="6"/>
  <c r="H44" i="6"/>
  <c r="R45" i="6"/>
  <c r="H46" i="6"/>
  <c r="R47" i="6"/>
  <c r="H48" i="6"/>
  <c r="F64" i="6"/>
  <c r="AI64" i="6" s="1"/>
  <c r="F68" i="6"/>
  <c r="AI68" i="6" s="1"/>
  <c r="F31" i="7"/>
  <c r="G31" i="7" s="1"/>
  <c r="F35" i="7"/>
  <c r="G35" i="7" s="1"/>
  <c r="F32" i="4"/>
  <c r="G32" i="4" s="1"/>
  <c r="F36" i="4"/>
  <c r="G36" i="4" s="1"/>
  <c r="F64" i="4"/>
  <c r="CA64" i="4" s="1"/>
  <c r="CG66" i="4"/>
  <c r="CO66" i="4"/>
  <c r="T66" i="4" s="1"/>
  <c r="F32" i="6"/>
  <c r="G32" i="6" s="1"/>
  <c r="F36" i="6"/>
  <c r="G36" i="6" s="1"/>
  <c r="K41" i="6"/>
  <c r="G42" i="6"/>
  <c r="K43" i="6"/>
  <c r="G44" i="6"/>
  <c r="K45" i="6"/>
  <c r="G46" i="6"/>
  <c r="K47" i="6"/>
  <c r="G48" i="6"/>
  <c r="F41" i="7"/>
  <c r="F42" i="7"/>
  <c r="F43" i="7"/>
  <c r="F44" i="7"/>
  <c r="F45" i="7"/>
  <c r="F46" i="7"/>
  <c r="F47" i="7"/>
  <c r="F48" i="7"/>
  <c r="F63" i="4"/>
  <c r="CA63" i="4" s="1"/>
  <c r="CG65" i="4"/>
  <c r="CO65" i="4"/>
  <c r="T65" i="4" s="1"/>
  <c r="F68" i="5"/>
  <c r="CA68" i="5" s="1"/>
  <c r="J41" i="6"/>
  <c r="F42" i="6"/>
  <c r="J43" i="6"/>
  <c r="F44" i="6"/>
  <c r="J45" i="6"/>
  <c r="F46" i="6"/>
  <c r="J47" i="6"/>
  <c r="F48" i="6"/>
  <c r="F63" i="6"/>
  <c r="AI63" i="6" s="1"/>
  <c r="F67" i="6"/>
  <c r="AI67" i="6" s="1"/>
  <c r="F30" i="7"/>
  <c r="G30" i="7" s="1"/>
  <c r="F34" i="7"/>
  <c r="G34" i="7" s="1"/>
  <c r="F55" i="7"/>
  <c r="F59" i="7"/>
  <c r="F31" i="4"/>
  <c r="G31" i="4" s="1"/>
  <c r="F35" i="4"/>
  <c r="G35" i="4" s="1"/>
  <c r="CG64" i="4"/>
  <c r="CO64" i="4"/>
  <c r="F70" i="4"/>
  <c r="CA70" i="4" s="1"/>
  <c r="F67" i="5"/>
  <c r="CA67" i="5" s="1"/>
  <c r="F31" i="6"/>
  <c r="G31" i="6" s="1"/>
  <c r="F35" i="6"/>
  <c r="G35" i="6" s="1"/>
  <c r="I43" i="6"/>
  <c r="I45" i="6"/>
  <c r="F52" i="6"/>
  <c r="AI52" i="6" s="1"/>
  <c r="F54" i="6"/>
  <c r="AI54" i="6" s="1"/>
  <c r="F56" i="6"/>
  <c r="AI56" i="6" s="1"/>
  <c r="F58" i="6"/>
  <c r="AI58" i="6" s="1"/>
  <c r="G33" i="7"/>
  <c r="G37" i="7"/>
  <c r="F41" i="4"/>
  <c r="CG63" i="4"/>
  <c r="CO63" i="4"/>
  <c r="F69" i="4"/>
  <c r="CA69" i="4" s="1"/>
  <c r="F66" i="5"/>
  <c r="CA66" i="5" s="1"/>
  <c r="H41" i="6"/>
  <c r="H43" i="6"/>
  <c r="R44" i="6"/>
  <c r="H45" i="6"/>
  <c r="R48" i="6"/>
  <c r="F34" i="4"/>
  <c r="G34" i="4" s="1"/>
  <c r="CG70" i="4"/>
  <c r="CO70" i="4"/>
  <c r="F30" i="6"/>
  <c r="G30" i="6" s="1"/>
  <c r="F34" i="6"/>
  <c r="G34" i="6" s="1"/>
  <c r="K42" i="6"/>
  <c r="G43" i="6"/>
  <c r="K44" i="6"/>
  <c r="G45" i="6"/>
  <c r="K46" i="6"/>
  <c r="J42" i="6"/>
  <c r="F43" i="6"/>
  <c r="J44" i="6"/>
  <c r="J46" i="6"/>
  <c r="F47" i="6"/>
  <c r="F32" i="7"/>
  <c r="G32" i="7" s="1"/>
  <c r="F36" i="7"/>
  <c r="G36" i="7" s="1"/>
  <c r="B11" i="3" l="1"/>
  <c r="CD54" i="3"/>
  <c r="CD55" i="3"/>
  <c r="CD57" i="3"/>
  <c r="T70" i="4"/>
  <c r="B8" i="3"/>
  <c r="S70" i="4"/>
  <c r="R70" i="4" s="1"/>
  <c r="T66" i="2"/>
  <c r="H56" i="6"/>
  <c r="T65" i="2"/>
  <c r="CE59" i="3"/>
  <c r="CE57" i="3"/>
  <c r="CE52" i="3"/>
  <c r="CE55" i="3"/>
  <c r="CF51" i="3"/>
  <c r="CE58" i="3"/>
  <c r="CE53" i="3"/>
  <c r="CE54" i="3"/>
  <c r="CE56" i="3"/>
  <c r="S52" i="2"/>
  <c r="R52" i="2" s="1"/>
  <c r="Q52" i="2" s="1"/>
  <c r="P52" i="2" s="1"/>
  <c r="O52" i="2" s="1"/>
  <c r="N52" i="2" s="1"/>
  <c r="M52" i="2" s="1"/>
  <c r="L52" i="2" s="1"/>
  <c r="K52" i="2" s="1"/>
  <c r="J52" i="2" s="1"/>
  <c r="I52" i="2" s="1"/>
  <c r="H52" i="2" s="1"/>
  <c r="G52" i="2" s="1"/>
  <c r="T63" i="4"/>
  <c r="I56" i="6"/>
  <c r="J56" i="6" s="1"/>
  <c r="K56" i="6" s="1"/>
  <c r="H66" i="6"/>
  <c r="I66" i="6" s="1"/>
  <c r="S64" i="4"/>
  <c r="R64" i="4" s="1"/>
  <c r="Q64" i="4" s="1"/>
  <c r="P64" i="4" s="1"/>
  <c r="O64" i="4" s="1"/>
  <c r="N64" i="4" s="1"/>
  <c r="M64" i="4" s="1"/>
  <c r="L64" i="4" s="1"/>
  <c r="H52" i="6"/>
  <c r="Q67" i="2"/>
  <c r="P67" i="2" s="1"/>
  <c r="O67" i="2" s="1"/>
  <c r="N67" i="2" s="1"/>
  <c r="M67" i="2" s="1"/>
  <c r="L67" i="2" s="1"/>
  <c r="K67" i="2" s="1"/>
  <c r="J67" i="2" s="1"/>
  <c r="I67" i="2" s="1"/>
  <c r="H67" i="2" s="1"/>
  <c r="G67" i="2" s="1"/>
  <c r="H70" i="6"/>
  <c r="H54" i="6"/>
  <c r="T64" i="4"/>
  <c r="I54" i="6"/>
  <c r="J54" i="6" s="1"/>
  <c r="K54" i="6" s="1"/>
  <c r="H55" i="6"/>
  <c r="S65" i="4"/>
  <c r="R65" i="4" s="1"/>
  <c r="Q65" i="4" s="1"/>
  <c r="P65" i="4" s="1"/>
  <c r="O65" i="4" s="1"/>
  <c r="N65" i="4" s="1"/>
  <c r="M65" i="4" s="1"/>
  <c r="L65" i="4" s="1"/>
  <c r="I67" i="6"/>
  <c r="S53" i="2"/>
  <c r="S66" i="2"/>
  <c r="R66" i="2" s="1"/>
  <c r="Q66" i="2" s="1"/>
  <c r="P66" i="2" s="1"/>
  <c r="O66" i="2" s="1"/>
  <c r="N66" i="2" s="1"/>
  <c r="M66" i="2" s="1"/>
  <c r="L66" i="2" s="1"/>
  <c r="K66" i="2" s="1"/>
  <c r="J66" i="2" s="1"/>
  <c r="I66" i="2" s="1"/>
  <c r="H66" i="2" s="1"/>
  <c r="G66" i="2" s="1"/>
  <c r="T56" i="2"/>
  <c r="S56" i="2" s="1"/>
  <c r="R56" i="2" s="1"/>
  <c r="Q56" i="2" s="1"/>
  <c r="P56" i="2" s="1"/>
  <c r="O56" i="2" s="1"/>
  <c r="N56" i="2" s="1"/>
  <c r="M56" i="2" s="1"/>
  <c r="L56" i="2" s="1"/>
  <c r="K56" i="2" s="1"/>
  <c r="J56" i="2" s="1"/>
  <c r="I56" i="2" s="1"/>
  <c r="H56" i="2" s="1"/>
  <c r="G56" i="2" s="1"/>
  <c r="T68" i="2"/>
  <c r="AM67" i="6"/>
  <c r="J67" i="6" s="1"/>
  <c r="K67" i="6" s="1"/>
  <c r="L67" i="6" s="1"/>
  <c r="M67" i="6" s="1"/>
  <c r="N67" i="6" s="1"/>
  <c r="AM63" i="6"/>
  <c r="AM68" i="6"/>
  <c r="AM64" i="6"/>
  <c r="AM69" i="6"/>
  <c r="AM65" i="6"/>
  <c r="AM66" i="6"/>
  <c r="AM70" i="6"/>
  <c r="H65" i="6"/>
  <c r="R59" i="2"/>
  <c r="Q59" i="2" s="1"/>
  <c r="P59" i="2" s="1"/>
  <c r="O59" i="2" s="1"/>
  <c r="N59" i="2" s="1"/>
  <c r="M59" i="2" s="1"/>
  <c r="L59" i="2" s="1"/>
  <c r="K59" i="2" s="1"/>
  <c r="J59" i="2" s="1"/>
  <c r="I59" i="2" s="1"/>
  <c r="H59" i="2" s="1"/>
  <c r="G59" i="2" s="1"/>
  <c r="Q57" i="2"/>
  <c r="P57" i="2" s="1"/>
  <c r="O57" i="2" s="1"/>
  <c r="N57" i="2" s="1"/>
  <c r="M57" i="2" s="1"/>
  <c r="L57" i="2" s="1"/>
  <c r="K57" i="2" s="1"/>
  <c r="J57" i="2" s="1"/>
  <c r="I57" i="2" s="1"/>
  <c r="H57" i="2" s="1"/>
  <c r="G57" i="2" s="1"/>
  <c r="H59" i="6"/>
  <c r="I52" i="6"/>
  <c r="J52" i="6" s="1"/>
  <c r="K52" i="6" s="1"/>
  <c r="T64" i="5"/>
  <c r="S64" i="5" s="1"/>
  <c r="R64" i="5" s="1"/>
  <c r="Q64" i="5" s="1"/>
  <c r="P64" i="5" s="1"/>
  <c r="O64" i="5" s="1"/>
  <c r="N64" i="5" s="1"/>
  <c r="M64" i="5" s="1"/>
  <c r="L64" i="5" s="1"/>
  <c r="K64" i="5" s="1"/>
  <c r="J64" i="5" s="1"/>
  <c r="I64" i="5" s="1"/>
  <c r="S66" i="4"/>
  <c r="R66" i="4" s="1"/>
  <c r="Q66" i="4" s="1"/>
  <c r="P66" i="4" s="1"/>
  <c r="O66" i="4" s="1"/>
  <c r="N66" i="4" s="1"/>
  <c r="M66" i="4" s="1"/>
  <c r="L66" i="4" s="1"/>
  <c r="I63" i="6"/>
  <c r="S65" i="2"/>
  <c r="R65" i="2" s="1"/>
  <c r="Q65" i="2" s="1"/>
  <c r="P65" i="2" s="1"/>
  <c r="O65" i="2" s="1"/>
  <c r="N65" i="2" s="1"/>
  <c r="M65" i="2" s="1"/>
  <c r="L65" i="2" s="1"/>
  <c r="K65" i="2" s="1"/>
  <c r="J65" i="2" s="1"/>
  <c r="I65" i="2" s="1"/>
  <c r="H65" i="2" s="1"/>
  <c r="G65" i="2" s="1"/>
  <c r="T69" i="2"/>
  <c r="S69" i="2" s="1"/>
  <c r="R69" i="2" s="1"/>
  <c r="Q69" i="2" s="1"/>
  <c r="P69" i="2" s="1"/>
  <c r="O69" i="2" s="1"/>
  <c r="N69" i="2" s="1"/>
  <c r="M69" i="2" s="1"/>
  <c r="L69" i="2" s="1"/>
  <c r="K69" i="2" s="1"/>
  <c r="J69" i="2" s="1"/>
  <c r="I69" i="2" s="1"/>
  <c r="H69" i="2" s="1"/>
  <c r="G69" i="2" s="1"/>
  <c r="CD59" i="7"/>
  <c r="CD57" i="7"/>
  <c r="CD55" i="7"/>
  <c r="CD53" i="7"/>
  <c r="CE51" i="7"/>
  <c r="CD58" i="7"/>
  <c r="CD56" i="7"/>
  <c r="CD54" i="7"/>
  <c r="CD52" i="7"/>
  <c r="CF70" i="4"/>
  <c r="CF63" i="4"/>
  <c r="CF64" i="4"/>
  <c r="CF65" i="4"/>
  <c r="CF66" i="4"/>
  <c r="CF67" i="4"/>
  <c r="CF68" i="4"/>
  <c r="CF69" i="4"/>
  <c r="CC70" i="5"/>
  <c r="CC63" i="5"/>
  <c r="CC64" i="5"/>
  <c r="CC65" i="5"/>
  <c r="CC66" i="5"/>
  <c r="CC67" i="5"/>
  <c r="CC68" i="5"/>
  <c r="CC69" i="5"/>
  <c r="Q69" i="5"/>
  <c r="P69" i="5" s="1"/>
  <c r="O69" i="5" s="1"/>
  <c r="N69" i="5" s="1"/>
  <c r="M69" i="5" s="1"/>
  <c r="L69" i="5" s="1"/>
  <c r="K69" i="5" s="1"/>
  <c r="J69" i="5" s="1"/>
  <c r="I69" i="5" s="1"/>
  <c r="R66" i="5"/>
  <c r="Q66" i="5" s="1"/>
  <c r="P66" i="5" s="1"/>
  <c r="O66" i="5" s="1"/>
  <c r="N66" i="5" s="1"/>
  <c r="M66" i="5" s="1"/>
  <c r="L66" i="5" s="1"/>
  <c r="K66" i="5" s="1"/>
  <c r="J66" i="5" s="1"/>
  <c r="I66" i="5" s="1"/>
  <c r="S65" i="5"/>
  <c r="R65" i="5" s="1"/>
  <c r="Q65" i="5" s="1"/>
  <c r="P65" i="5" s="1"/>
  <c r="O65" i="5" s="1"/>
  <c r="N65" i="5" s="1"/>
  <c r="M65" i="5" s="1"/>
  <c r="L65" i="5" s="1"/>
  <c r="K65" i="5" s="1"/>
  <c r="J65" i="5" s="1"/>
  <c r="I65" i="5" s="1"/>
  <c r="I59" i="6"/>
  <c r="J59" i="6" s="1"/>
  <c r="K59" i="6" s="1"/>
  <c r="H68" i="6"/>
  <c r="S67" i="4"/>
  <c r="R67" i="4" s="1"/>
  <c r="Q67" i="4" s="1"/>
  <c r="P67" i="4" s="1"/>
  <c r="O67" i="4" s="1"/>
  <c r="N67" i="4" s="1"/>
  <c r="M67" i="4" s="1"/>
  <c r="L67" i="4" s="1"/>
  <c r="I68" i="6"/>
  <c r="Q54" i="2"/>
  <c r="P54" i="2" s="1"/>
  <c r="O54" i="2" s="1"/>
  <c r="N54" i="2" s="1"/>
  <c r="M54" i="2" s="1"/>
  <c r="L54" i="2" s="1"/>
  <c r="K54" i="2" s="1"/>
  <c r="J54" i="2" s="1"/>
  <c r="I54" i="2" s="1"/>
  <c r="H54" i="2" s="1"/>
  <c r="G54" i="2" s="1"/>
  <c r="T70" i="2"/>
  <c r="S70" i="2" s="1"/>
  <c r="R70" i="2" s="1"/>
  <c r="Q70" i="2" s="1"/>
  <c r="P70" i="2" s="1"/>
  <c r="O70" i="2" s="1"/>
  <c r="N70" i="2" s="1"/>
  <c r="M70" i="2" s="1"/>
  <c r="L70" i="2" s="1"/>
  <c r="K70" i="2" s="1"/>
  <c r="J70" i="2" s="1"/>
  <c r="I70" i="2" s="1"/>
  <c r="H70" i="2" s="1"/>
  <c r="G70" i="2" s="1"/>
  <c r="I65" i="6"/>
  <c r="R53" i="2"/>
  <c r="Q53" i="2" s="1"/>
  <c r="P53" i="2" s="1"/>
  <c r="O53" i="2" s="1"/>
  <c r="N53" i="2" s="1"/>
  <c r="M53" i="2" s="1"/>
  <c r="L53" i="2" s="1"/>
  <c r="K53" i="2" s="1"/>
  <c r="J53" i="2" s="1"/>
  <c r="I53" i="2" s="1"/>
  <c r="H53" i="2" s="1"/>
  <c r="G53" i="2" s="1"/>
  <c r="I57" i="6"/>
  <c r="J57" i="6" s="1"/>
  <c r="K57" i="6" s="1"/>
  <c r="R69" i="4"/>
  <c r="Q69" i="4" s="1"/>
  <c r="P69" i="4" s="1"/>
  <c r="O69" i="4" s="1"/>
  <c r="N69" i="4" s="1"/>
  <c r="M69" i="4" s="1"/>
  <c r="L69" i="4" s="1"/>
  <c r="H64" i="6"/>
  <c r="S68" i="4"/>
  <c r="R68" i="4" s="1"/>
  <c r="Q68" i="4" s="1"/>
  <c r="P68" i="4" s="1"/>
  <c r="O68" i="4" s="1"/>
  <c r="N68" i="4" s="1"/>
  <c r="M68" i="4" s="1"/>
  <c r="L68" i="4" s="1"/>
  <c r="I64" i="6"/>
  <c r="S68" i="2"/>
  <c r="R68" i="2" s="1"/>
  <c r="Q68" i="2" s="1"/>
  <c r="P68" i="2" s="1"/>
  <c r="O68" i="2" s="1"/>
  <c r="N68" i="2" s="1"/>
  <c r="M68" i="2" s="1"/>
  <c r="L68" i="2" s="1"/>
  <c r="K68" i="2" s="1"/>
  <c r="J68" i="2" s="1"/>
  <c r="I68" i="2" s="1"/>
  <c r="H68" i="2" s="1"/>
  <c r="G68" i="2" s="1"/>
  <c r="T63" i="2"/>
  <c r="S63" i="2" s="1"/>
  <c r="R63" i="2" s="1"/>
  <c r="Q63" i="2" s="1"/>
  <c r="P63" i="2" s="1"/>
  <c r="O63" i="2" s="1"/>
  <c r="N63" i="2" s="1"/>
  <c r="M63" i="2" s="1"/>
  <c r="L63" i="2" s="1"/>
  <c r="K63" i="2" s="1"/>
  <c r="J63" i="2" s="1"/>
  <c r="I63" i="2" s="1"/>
  <c r="H63" i="2" s="1"/>
  <c r="G63" i="2" s="1"/>
  <c r="I53" i="6"/>
  <c r="J53" i="6" s="1"/>
  <c r="K53" i="6" s="1"/>
  <c r="S63" i="4"/>
  <c r="R63" i="4" s="1"/>
  <c r="Q63" i="4" s="1"/>
  <c r="P63" i="4" s="1"/>
  <c r="O63" i="4" s="1"/>
  <c r="N63" i="4" s="1"/>
  <c r="M63" i="4" s="1"/>
  <c r="L63" i="4" s="1"/>
  <c r="I70" i="6"/>
  <c r="Q70" i="5"/>
  <c r="P70" i="5" s="1"/>
  <c r="O70" i="5" s="1"/>
  <c r="N70" i="5" s="1"/>
  <c r="M70" i="5" s="1"/>
  <c r="L70" i="5" s="1"/>
  <c r="K70" i="5" s="1"/>
  <c r="J70" i="5" s="1"/>
  <c r="I70" i="5" s="1"/>
  <c r="Q63" i="5"/>
  <c r="P63" i="5" s="1"/>
  <c r="O63" i="5" s="1"/>
  <c r="N63" i="5" s="1"/>
  <c r="M63" i="5" s="1"/>
  <c r="L63" i="5" s="1"/>
  <c r="K63" i="5" s="1"/>
  <c r="J63" i="5" s="1"/>
  <c r="I63" i="5" s="1"/>
  <c r="R68" i="5"/>
  <c r="Q68" i="5" s="1"/>
  <c r="P68" i="5" s="1"/>
  <c r="O68" i="5" s="1"/>
  <c r="N68" i="5" s="1"/>
  <c r="M68" i="5" s="1"/>
  <c r="L68" i="5" s="1"/>
  <c r="K68" i="5" s="1"/>
  <c r="J68" i="5" s="1"/>
  <c r="I68" i="5" s="1"/>
  <c r="I55" i="6"/>
  <c r="J55" i="6" s="1"/>
  <c r="K55" i="6" s="1"/>
  <c r="T67" i="5"/>
  <c r="S67" i="5" s="1"/>
  <c r="R67" i="5" s="1"/>
  <c r="Q67" i="5" s="1"/>
  <c r="P67" i="5" s="1"/>
  <c r="O67" i="5" s="1"/>
  <c r="N67" i="5" s="1"/>
  <c r="M67" i="5" s="1"/>
  <c r="L67" i="5" s="1"/>
  <c r="K67" i="5" s="1"/>
  <c r="J67" i="5" s="1"/>
  <c r="I67" i="5" s="1"/>
  <c r="Q70" i="4"/>
  <c r="P70" i="4" s="1"/>
  <c r="O70" i="4" s="1"/>
  <c r="N70" i="4" s="1"/>
  <c r="M70" i="4" s="1"/>
  <c r="L70" i="4" s="1"/>
  <c r="H69" i="6"/>
  <c r="I69" i="6" s="1"/>
  <c r="H58" i="6"/>
  <c r="I58" i="6" s="1"/>
  <c r="J58" i="6" s="1"/>
  <c r="K58" i="6" s="1"/>
  <c r="S58" i="2"/>
  <c r="R58" i="2" s="1"/>
  <c r="Q58" i="2" s="1"/>
  <c r="P58" i="2" s="1"/>
  <c r="O58" i="2" s="1"/>
  <c r="N58" i="2" s="1"/>
  <c r="M58" i="2" s="1"/>
  <c r="L58" i="2" s="1"/>
  <c r="K58" i="2" s="1"/>
  <c r="J58" i="2" s="1"/>
  <c r="I58" i="2" s="1"/>
  <c r="H58" i="2" s="1"/>
  <c r="G58" i="2" s="1"/>
  <c r="T55" i="2"/>
  <c r="S55" i="2" s="1"/>
  <c r="R55" i="2" s="1"/>
  <c r="Q55" i="2" s="1"/>
  <c r="P55" i="2" s="1"/>
  <c r="O55" i="2" s="1"/>
  <c r="N55" i="2" s="1"/>
  <c r="M55" i="2" s="1"/>
  <c r="L55" i="2" s="1"/>
  <c r="K55" i="2" s="1"/>
  <c r="J55" i="2" s="1"/>
  <c r="I55" i="2" s="1"/>
  <c r="H55" i="2" s="1"/>
  <c r="G55" i="2" s="1"/>
  <c r="T64" i="2"/>
  <c r="S64" i="2" s="1"/>
  <c r="R64" i="2" s="1"/>
  <c r="Q64" i="2" s="1"/>
  <c r="P64" i="2" s="1"/>
  <c r="O64" i="2" s="1"/>
  <c r="N64" i="2" s="1"/>
  <c r="M64" i="2" s="1"/>
  <c r="L64" i="2" s="1"/>
  <c r="K64" i="2" s="1"/>
  <c r="J64" i="2" s="1"/>
  <c r="I64" i="2" s="1"/>
  <c r="H64" i="2" s="1"/>
  <c r="G64" i="2" s="1"/>
  <c r="J70" i="6" l="1"/>
  <c r="K70" i="6" s="1"/>
  <c r="L70" i="6" s="1"/>
  <c r="M70" i="6" s="1"/>
  <c r="N70" i="6" s="1"/>
  <c r="H68" i="5"/>
  <c r="G68" i="5" s="1"/>
  <c r="H69" i="5"/>
  <c r="G69" i="5" s="1"/>
  <c r="K69" i="4"/>
  <c r="J69" i="4" s="1"/>
  <c r="I69" i="4" s="1"/>
  <c r="H69" i="4" s="1"/>
  <c r="G69" i="4" s="1"/>
  <c r="J63" i="6"/>
  <c r="K63" i="6" s="1"/>
  <c r="L63" i="6" s="1"/>
  <c r="M63" i="6" s="1"/>
  <c r="N63" i="6" s="1"/>
  <c r="H70" i="5"/>
  <c r="G70" i="5" s="1"/>
  <c r="K70" i="4"/>
  <c r="J70" i="4" s="1"/>
  <c r="I70" i="4" s="1"/>
  <c r="H70" i="4" s="1"/>
  <c r="G70" i="4" s="1"/>
  <c r="J68" i="6"/>
  <c r="K68" i="6" s="1"/>
  <c r="L68" i="6" s="1"/>
  <c r="M68" i="6" s="1"/>
  <c r="N68" i="6" s="1"/>
  <c r="CF58" i="3"/>
  <c r="CF59" i="3"/>
  <c r="CF54" i="3"/>
  <c r="CG51" i="3"/>
  <c r="CF57" i="3"/>
  <c r="CF52" i="3"/>
  <c r="CF55" i="3"/>
  <c r="CF53" i="3"/>
  <c r="CF56" i="3"/>
  <c r="H67" i="5"/>
  <c r="G67" i="5" s="1"/>
  <c r="H63" i="5"/>
  <c r="G63" i="5" s="1"/>
  <c r="K63" i="4"/>
  <c r="J63" i="4" s="1"/>
  <c r="I63" i="4" s="1"/>
  <c r="H63" i="4" s="1"/>
  <c r="G63" i="4" s="1"/>
  <c r="J64" i="6"/>
  <c r="K64" i="6" s="1"/>
  <c r="L64" i="6" s="1"/>
  <c r="M64" i="6" s="1"/>
  <c r="N64" i="6" s="1"/>
  <c r="H64" i="5"/>
  <c r="G64" i="5" s="1"/>
  <c r="K64" i="4"/>
  <c r="J64" i="4" s="1"/>
  <c r="I64" i="4" s="1"/>
  <c r="H64" i="4" s="1"/>
  <c r="G64" i="4" s="1"/>
  <c r="J69" i="6"/>
  <c r="K69" i="6" s="1"/>
  <c r="L69" i="6" s="1"/>
  <c r="M69" i="6" s="1"/>
  <c r="N69" i="6" s="1"/>
  <c r="CE59" i="7"/>
  <c r="CE57" i="7"/>
  <c r="CE55" i="7"/>
  <c r="CE53" i="7"/>
  <c r="CF51" i="7"/>
  <c r="CE58" i="7"/>
  <c r="CE56" i="7"/>
  <c r="CE54" i="7"/>
  <c r="CE52" i="7"/>
  <c r="H65" i="5"/>
  <c r="G65" i="5" s="1"/>
  <c r="K65" i="4"/>
  <c r="J65" i="4" s="1"/>
  <c r="I65" i="4" s="1"/>
  <c r="H65" i="4" s="1"/>
  <c r="G65" i="4" s="1"/>
  <c r="J65" i="6"/>
  <c r="K65" i="6" s="1"/>
  <c r="L65" i="6" s="1"/>
  <c r="M65" i="6" s="1"/>
  <c r="N65" i="6" s="1"/>
  <c r="K67" i="4"/>
  <c r="J67" i="4" s="1"/>
  <c r="I67" i="4" s="1"/>
  <c r="H67" i="4" s="1"/>
  <c r="G67" i="4" s="1"/>
  <c r="K68" i="4"/>
  <c r="J68" i="4" s="1"/>
  <c r="I68" i="4" s="1"/>
  <c r="H68" i="4" s="1"/>
  <c r="G68" i="4" s="1"/>
  <c r="H66" i="5"/>
  <c r="G66" i="5" s="1"/>
  <c r="K66" i="4"/>
  <c r="J66" i="4" s="1"/>
  <c r="I66" i="4" s="1"/>
  <c r="H66" i="4" s="1"/>
  <c r="G66" i="4" s="1"/>
  <c r="J66" i="6"/>
  <c r="K66" i="6" s="1"/>
  <c r="L66" i="6" s="1"/>
  <c r="M66" i="6" s="1"/>
  <c r="N66" i="6" s="1"/>
  <c r="CG58" i="3" l="1"/>
  <c r="CG59" i="3"/>
  <c r="CG54" i="3"/>
  <c r="CH51" i="3"/>
  <c r="CG57" i="3"/>
  <c r="CG52" i="3"/>
  <c r="CG56" i="3"/>
  <c r="CG55" i="3"/>
  <c r="CG53" i="3"/>
  <c r="CF59" i="7"/>
  <c r="CF57" i="7"/>
  <c r="CF55" i="7"/>
  <c r="CF53" i="7"/>
  <c r="CG51" i="7"/>
  <c r="CF58" i="7"/>
  <c r="CF56" i="7"/>
  <c r="CF54" i="7"/>
  <c r="CF52" i="7"/>
  <c r="CG59" i="7" l="1"/>
  <c r="CG57" i="7"/>
  <c r="CG55" i="7"/>
  <c r="CG53" i="7"/>
  <c r="CH51" i="7"/>
  <c r="CG58" i="7"/>
  <c r="CG52" i="7"/>
  <c r="CG56" i="7"/>
  <c r="CG54" i="7"/>
  <c r="CH58" i="3"/>
  <c r="CH59" i="3"/>
  <c r="CH56" i="3"/>
  <c r="CH54" i="3"/>
  <c r="CI51" i="3"/>
  <c r="CH57" i="3"/>
  <c r="CH52" i="3"/>
  <c r="CH55" i="3"/>
  <c r="CH53" i="3"/>
  <c r="CH58" i="7" l="1"/>
  <c r="CH56" i="7"/>
  <c r="CH54" i="7"/>
  <c r="CH52" i="7"/>
  <c r="CH59" i="7"/>
  <c r="CH57" i="7"/>
  <c r="CH55" i="7"/>
  <c r="CH53" i="7"/>
  <c r="CI51" i="7"/>
  <c r="CI58" i="3"/>
  <c r="CI59" i="3"/>
  <c r="CI53" i="3"/>
  <c r="CI56" i="3"/>
  <c r="CI54" i="3"/>
  <c r="CJ51" i="3"/>
  <c r="CI57" i="3"/>
  <c r="CI52" i="3"/>
  <c r="CI55" i="3"/>
  <c r="CJ58" i="3" l="1"/>
  <c r="O58" i="3" s="1"/>
  <c r="CJ53" i="3"/>
  <c r="O53" i="3" s="1"/>
  <c r="N53" i="3" s="1"/>
  <c r="M53" i="3" s="1"/>
  <c r="L53" i="3" s="1"/>
  <c r="K53" i="3" s="1"/>
  <c r="J53" i="3" s="1"/>
  <c r="I53" i="3" s="1"/>
  <c r="H53" i="3" s="1"/>
  <c r="G53" i="3" s="1"/>
  <c r="CJ59" i="3"/>
  <c r="O59" i="3" s="1"/>
  <c r="CJ56" i="3"/>
  <c r="O56" i="3" s="1"/>
  <c r="N56" i="3" s="1"/>
  <c r="M56" i="3" s="1"/>
  <c r="L56" i="3" s="1"/>
  <c r="K56" i="3" s="1"/>
  <c r="J56" i="3" s="1"/>
  <c r="I56" i="3" s="1"/>
  <c r="H56" i="3" s="1"/>
  <c r="G56" i="3" s="1"/>
  <c r="CJ54" i="3"/>
  <c r="O54" i="3" s="1"/>
  <c r="N54" i="3" s="1"/>
  <c r="M54" i="3" s="1"/>
  <c r="L54" i="3" s="1"/>
  <c r="K54" i="3" s="1"/>
  <c r="J54" i="3" s="1"/>
  <c r="I54" i="3" s="1"/>
  <c r="H54" i="3" s="1"/>
  <c r="G54" i="3" s="1"/>
  <c r="CK51" i="3"/>
  <c r="CJ57" i="3"/>
  <c r="O57" i="3" s="1"/>
  <c r="N57" i="3" s="1"/>
  <c r="M57" i="3" s="1"/>
  <c r="L57" i="3" s="1"/>
  <c r="K57" i="3" s="1"/>
  <c r="J57" i="3" s="1"/>
  <c r="I57" i="3" s="1"/>
  <c r="H57" i="3" s="1"/>
  <c r="G57" i="3" s="1"/>
  <c r="CJ55" i="3"/>
  <c r="O55" i="3" s="1"/>
  <c r="N55" i="3" s="1"/>
  <c r="M55" i="3" s="1"/>
  <c r="L55" i="3" s="1"/>
  <c r="K55" i="3" s="1"/>
  <c r="J55" i="3" s="1"/>
  <c r="I55" i="3" s="1"/>
  <c r="H55" i="3" s="1"/>
  <c r="G55" i="3" s="1"/>
  <c r="CJ52" i="3"/>
  <c r="O52" i="3" s="1"/>
  <c r="N52" i="3" s="1"/>
  <c r="M52" i="3" s="1"/>
  <c r="L52" i="3" s="1"/>
  <c r="K52" i="3" s="1"/>
  <c r="J52" i="3" s="1"/>
  <c r="I52" i="3" s="1"/>
  <c r="H52" i="3" s="1"/>
  <c r="G52" i="3" s="1"/>
  <c r="N58" i="3"/>
  <c r="M58" i="3" s="1"/>
  <c r="L58" i="3" s="1"/>
  <c r="K58" i="3" s="1"/>
  <c r="J58" i="3" s="1"/>
  <c r="I58" i="3" s="1"/>
  <c r="H58" i="3" s="1"/>
  <c r="G58" i="3" s="1"/>
  <c r="CI58" i="7"/>
  <c r="CI56" i="7"/>
  <c r="CI54" i="7"/>
  <c r="CI52" i="7"/>
  <c r="CI59" i="7"/>
  <c r="CI57" i="7"/>
  <c r="CI55" i="7"/>
  <c r="CI53" i="7"/>
  <c r="CJ51" i="7"/>
  <c r="N59" i="3"/>
  <c r="M59" i="3" s="1"/>
  <c r="L59" i="3" s="1"/>
  <c r="K59" i="3" s="1"/>
  <c r="J59" i="3" s="1"/>
  <c r="I59" i="3" s="1"/>
  <c r="H59" i="3" s="1"/>
  <c r="G59" i="3" s="1"/>
  <c r="CJ58" i="7" l="1"/>
  <c r="CJ56" i="7"/>
  <c r="CJ54" i="7"/>
  <c r="CJ52" i="7"/>
  <c r="CJ59" i="7"/>
  <c r="CJ57" i="7"/>
  <c r="CJ55" i="7"/>
  <c r="CJ53" i="7"/>
  <c r="CK51" i="7"/>
  <c r="CK59" i="3"/>
  <c r="CK58" i="3"/>
  <c r="CK55" i="3"/>
  <c r="CK53" i="3"/>
  <c r="CK56" i="3"/>
  <c r="CK52" i="3"/>
  <c r="CK54" i="3"/>
  <c r="CL51" i="3"/>
  <c r="CK57" i="3"/>
  <c r="CL51" i="7" l="1"/>
  <c r="CK58" i="7"/>
  <c r="CK56" i="7"/>
  <c r="CK54" i="7"/>
  <c r="CK52" i="7"/>
  <c r="CK59" i="7"/>
  <c r="CK53" i="7"/>
  <c r="CK57" i="7"/>
  <c r="CK55" i="7"/>
  <c r="CL59" i="3"/>
  <c r="CL58" i="3"/>
  <c r="CL52" i="3"/>
  <c r="CL55" i="3"/>
  <c r="CL53" i="3"/>
  <c r="CL56" i="3"/>
  <c r="CL57" i="3"/>
  <c r="CL54" i="3"/>
  <c r="CM51" i="3"/>
  <c r="CL59" i="7" l="1"/>
  <c r="CL57" i="7"/>
  <c r="CL55" i="7"/>
  <c r="CL53" i="7"/>
  <c r="CM51" i="7"/>
  <c r="CL58" i="7"/>
  <c r="CL56" i="7"/>
  <c r="CL54" i="7"/>
  <c r="CL52" i="7"/>
  <c r="CM59" i="3"/>
  <c r="CM57" i="3"/>
  <c r="CM52" i="3"/>
  <c r="CM55" i="3"/>
  <c r="CM53" i="3"/>
  <c r="CM58" i="3"/>
  <c r="CM56" i="3"/>
  <c r="CM54" i="3"/>
  <c r="CN51" i="3"/>
  <c r="CN58" i="3" l="1"/>
  <c r="CN59" i="3"/>
  <c r="CN54" i="3"/>
  <c r="CO51" i="3"/>
  <c r="CN57" i="3"/>
  <c r="CN52" i="3"/>
  <c r="CN55" i="3"/>
  <c r="CN53" i="3"/>
  <c r="CN56" i="3"/>
  <c r="CM59" i="7"/>
  <c r="CM57" i="7"/>
  <c r="CM55" i="7"/>
  <c r="CM53" i="7"/>
  <c r="CN51" i="7"/>
  <c r="CM58" i="7"/>
  <c r="CM56" i="7"/>
  <c r="CM54" i="7"/>
  <c r="CM52" i="7"/>
  <c r="CO58" i="3" l="1"/>
  <c r="CO59" i="3"/>
  <c r="CO54" i="3"/>
  <c r="CP51" i="3"/>
  <c r="CO57" i="3"/>
  <c r="CO56" i="3"/>
  <c r="CO52" i="3"/>
  <c r="CO55" i="3"/>
  <c r="CO53" i="3"/>
  <c r="CN59" i="7"/>
  <c r="CN57" i="7"/>
  <c r="CN55" i="7"/>
  <c r="CN53" i="7"/>
  <c r="CO51" i="7"/>
  <c r="CN58" i="7"/>
  <c r="CN56" i="7"/>
  <c r="CN54" i="7"/>
  <c r="CN52" i="7"/>
  <c r="CP58" i="3" l="1"/>
  <c r="CP59" i="3"/>
  <c r="CP56" i="3"/>
  <c r="CP54" i="3"/>
  <c r="CQ51" i="3"/>
  <c r="CP57" i="3"/>
  <c r="CP52" i="3"/>
  <c r="CP55" i="3"/>
  <c r="CP53" i="3"/>
  <c r="CO59" i="7"/>
  <c r="CO57" i="7"/>
  <c r="CO55" i="7"/>
  <c r="CO53" i="7"/>
  <c r="CP51" i="7"/>
  <c r="CO54" i="7"/>
  <c r="CO58" i="7"/>
  <c r="CO52" i="7"/>
  <c r="CO56" i="7"/>
  <c r="CQ58" i="3" l="1"/>
  <c r="CQ59" i="3"/>
  <c r="CQ53" i="3"/>
  <c r="CQ56" i="3"/>
  <c r="CQ54" i="3"/>
  <c r="CR51" i="3"/>
  <c r="CQ57" i="3"/>
  <c r="CQ52" i="3"/>
  <c r="CQ55" i="3"/>
  <c r="CP58" i="7"/>
  <c r="CP56" i="7"/>
  <c r="CP54" i="7"/>
  <c r="CP52" i="7"/>
  <c r="CP59" i="7"/>
  <c r="CP57" i="7"/>
  <c r="CP55" i="7"/>
  <c r="CP53" i="7"/>
  <c r="CQ51" i="7"/>
  <c r="CR58" i="3" l="1"/>
  <c r="CR53" i="3"/>
  <c r="CR56" i="3"/>
  <c r="CR59" i="3"/>
  <c r="CR54" i="3"/>
  <c r="CS51" i="3"/>
  <c r="CR55" i="3"/>
  <c r="CR57" i="3"/>
  <c r="CR52" i="3"/>
  <c r="CQ58" i="7"/>
  <c r="CQ56" i="7"/>
  <c r="CQ54" i="7"/>
  <c r="CQ52" i="7"/>
  <c r="CQ59" i="7"/>
  <c r="CQ57" i="7"/>
  <c r="CQ55" i="7"/>
  <c r="CQ53" i="7"/>
  <c r="CR51" i="7"/>
  <c r="CS59" i="3" l="1"/>
  <c r="CS58" i="3"/>
  <c r="CS55" i="3"/>
  <c r="CS53" i="3"/>
  <c r="CS56" i="3"/>
  <c r="CS54" i="3"/>
  <c r="CT51" i="3"/>
  <c r="CS57" i="3"/>
  <c r="CS52" i="3"/>
  <c r="CR58" i="7"/>
  <c r="CR56" i="7"/>
  <c r="CR54" i="7"/>
  <c r="CR52" i="7"/>
  <c r="CR59" i="7"/>
  <c r="CR57" i="7"/>
  <c r="CR55" i="7"/>
  <c r="CR53" i="7"/>
  <c r="CS51" i="7"/>
  <c r="CT59" i="3" l="1"/>
  <c r="CT58" i="3"/>
  <c r="CT52" i="3"/>
  <c r="CT55" i="3"/>
  <c r="CT53" i="3"/>
  <c r="CT56" i="3"/>
  <c r="CT54" i="3"/>
  <c r="CU51" i="3"/>
  <c r="CT57" i="3"/>
  <c r="CT51" i="7"/>
  <c r="CS58" i="7"/>
  <c r="CS56" i="7"/>
  <c r="CS54" i="7"/>
  <c r="CS52" i="7"/>
  <c r="CS59" i="7"/>
  <c r="CS53" i="7"/>
  <c r="CS55" i="7"/>
  <c r="CS57" i="7"/>
  <c r="CU59" i="3" l="1"/>
  <c r="CU57" i="3"/>
  <c r="CU52" i="3"/>
  <c r="CU55" i="3"/>
  <c r="CU53" i="3"/>
  <c r="CV51" i="3"/>
  <c r="CU56" i="3"/>
  <c r="CU54" i="3"/>
  <c r="CU58" i="3"/>
  <c r="CT59" i="7"/>
  <c r="CT57" i="7"/>
  <c r="CT55" i="7"/>
  <c r="CT53" i="7"/>
  <c r="CU51" i="7"/>
  <c r="CT58" i="7"/>
  <c r="CT56" i="7"/>
  <c r="CT54" i="7"/>
  <c r="CT52" i="7"/>
  <c r="CU59" i="7" l="1"/>
  <c r="CU57" i="7"/>
  <c r="CU55" i="7"/>
  <c r="CU53" i="7"/>
  <c r="CV51" i="7"/>
  <c r="CU58" i="7"/>
  <c r="CU56" i="7"/>
  <c r="CU54" i="7"/>
  <c r="CU52" i="7"/>
  <c r="CV58" i="3"/>
  <c r="CV59" i="3"/>
  <c r="CV54" i="3"/>
  <c r="CW51" i="3"/>
  <c r="CV57" i="3"/>
  <c r="CV52" i="3"/>
  <c r="CV55" i="3"/>
  <c r="CV53" i="3"/>
  <c r="CV56" i="3"/>
  <c r="CW58" i="3" l="1"/>
  <c r="CW59" i="3"/>
  <c r="CW54" i="3"/>
  <c r="CX51" i="3"/>
  <c r="CW57" i="3"/>
  <c r="CW52" i="3"/>
  <c r="CW55" i="3"/>
  <c r="CW56" i="3"/>
  <c r="CW53" i="3"/>
  <c r="CV59" i="7"/>
  <c r="CV57" i="7"/>
  <c r="CV55" i="7"/>
  <c r="CV53" i="7"/>
  <c r="CW51" i="7"/>
  <c r="CV58" i="7"/>
  <c r="CV56" i="7"/>
  <c r="CV54" i="7"/>
  <c r="CV52" i="7"/>
  <c r="CX58" i="3" l="1"/>
  <c r="CX59" i="3"/>
  <c r="CX56" i="3"/>
  <c r="CX54" i="3"/>
  <c r="CY51" i="3"/>
  <c r="CX57" i="3"/>
  <c r="CX52" i="3"/>
  <c r="CX53" i="3"/>
  <c r="CX55" i="3"/>
  <c r="CW59" i="7"/>
  <c r="CW57" i="7"/>
  <c r="CW55" i="7"/>
  <c r="CW53" i="7"/>
  <c r="CX51" i="7"/>
  <c r="CW54" i="7"/>
  <c r="CW58" i="7"/>
  <c r="CW52" i="7"/>
  <c r="CW56" i="7"/>
  <c r="CX58" i="7" l="1"/>
  <c r="CX56" i="7"/>
  <c r="CX54" i="7"/>
  <c r="CX52" i="7"/>
  <c r="CX59" i="7"/>
  <c r="CX57" i="7"/>
  <c r="CX55" i="7"/>
  <c r="CX53" i="7"/>
  <c r="CY51" i="7"/>
  <c r="CY58" i="3"/>
  <c r="CY59" i="3"/>
  <c r="CY53" i="3"/>
  <c r="CY56" i="3"/>
  <c r="CY54" i="3"/>
  <c r="CZ51" i="3"/>
  <c r="CY57" i="3"/>
  <c r="CY52" i="3"/>
  <c r="CY55" i="3"/>
  <c r="CY58" i="7" l="1"/>
  <c r="CY56" i="7"/>
  <c r="CY54" i="7"/>
  <c r="CY52" i="7"/>
  <c r="CY59" i="7"/>
  <c r="CY57" i="7"/>
  <c r="CY55" i="7"/>
  <c r="CY53" i="7"/>
  <c r="CZ51" i="7"/>
  <c r="CZ58" i="3"/>
  <c r="CZ53" i="3"/>
  <c r="CZ56" i="3"/>
  <c r="CZ59" i="3"/>
  <c r="CZ54" i="3"/>
  <c r="DA51" i="3"/>
  <c r="CZ57" i="3"/>
  <c r="CZ52" i="3"/>
  <c r="CZ55" i="3"/>
  <c r="CZ58" i="7" l="1"/>
  <c r="CZ56" i="7"/>
  <c r="CZ54" i="7"/>
  <c r="CZ52" i="7"/>
  <c r="CZ59" i="7"/>
  <c r="CZ57" i="7"/>
  <c r="CZ55" i="7"/>
  <c r="CZ53" i="7"/>
  <c r="DA51" i="7"/>
  <c r="DA59" i="3"/>
  <c r="DA57" i="3"/>
  <c r="DA58" i="3"/>
  <c r="DA55" i="3"/>
  <c r="DA53" i="3"/>
  <c r="DA56" i="3"/>
  <c r="DA54" i="3"/>
  <c r="DB51" i="3"/>
  <c r="DA52" i="3"/>
  <c r="DB59" i="3" l="1"/>
  <c r="DB57" i="3"/>
  <c r="DB58" i="3"/>
  <c r="DB52" i="3"/>
  <c r="DB55" i="3"/>
  <c r="DB53" i="3"/>
  <c r="DB56" i="3"/>
  <c r="DB54" i="3"/>
  <c r="DC51" i="3"/>
  <c r="DB51" i="7"/>
  <c r="DA58" i="7"/>
  <c r="DA56" i="7"/>
  <c r="DA54" i="7"/>
  <c r="DA52" i="7"/>
  <c r="DA55" i="7"/>
  <c r="DA59" i="7"/>
  <c r="DA53" i="7"/>
  <c r="DA57" i="7"/>
  <c r="DC59" i="3" l="1"/>
  <c r="DC52" i="3"/>
  <c r="DC55" i="3"/>
  <c r="DC58" i="3"/>
  <c r="DD51" i="3"/>
  <c r="DC53" i="3"/>
  <c r="DC54" i="3"/>
  <c r="DC56" i="3"/>
  <c r="DC57" i="3"/>
  <c r="DB59" i="7"/>
  <c r="DB57" i="7"/>
  <c r="DB55" i="7"/>
  <c r="DB53" i="7"/>
  <c r="DC51" i="7"/>
  <c r="DB58" i="7"/>
  <c r="DB56" i="7"/>
  <c r="DB54" i="7"/>
  <c r="DB52" i="7"/>
  <c r="DD58" i="3" l="1"/>
  <c r="DD59" i="3"/>
  <c r="DD57" i="3"/>
  <c r="DD54" i="3"/>
  <c r="DE51" i="3"/>
  <c r="DD52" i="3"/>
  <c r="DD55" i="3"/>
  <c r="DD53" i="3"/>
  <c r="DD56" i="3"/>
  <c r="DC59" i="7"/>
  <c r="DC57" i="7"/>
  <c r="DC55" i="7"/>
  <c r="DC53" i="7"/>
  <c r="DD51" i="7"/>
  <c r="DC58" i="7"/>
  <c r="DC56" i="7"/>
  <c r="DC54" i="7"/>
  <c r="DC52" i="7"/>
  <c r="DE58" i="3" l="1"/>
  <c r="DE59" i="3"/>
  <c r="DE57" i="3"/>
  <c r="DE54" i="3"/>
  <c r="DF51" i="3"/>
  <c r="DE52" i="3"/>
  <c r="DE55" i="3"/>
  <c r="DE56" i="3"/>
  <c r="DE53" i="3"/>
  <c r="DD59" i="7"/>
  <c r="DD57" i="7"/>
  <c r="DD55" i="7"/>
  <c r="DD53" i="7"/>
  <c r="DE51" i="7"/>
  <c r="DD58" i="7"/>
  <c r="DD56" i="7"/>
  <c r="DD54" i="7"/>
  <c r="DD52" i="7"/>
  <c r="DF58" i="3" l="1"/>
  <c r="DF59" i="3"/>
  <c r="DF56" i="3"/>
  <c r="DF54" i="3"/>
  <c r="DG51" i="3"/>
  <c r="DF53" i="3"/>
  <c r="DF52" i="3"/>
  <c r="DF55" i="3"/>
  <c r="DF57" i="3"/>
  <c r="DE59" i="7"/>
  <c r="DE57" i="7"/>
  <c r="DE55" i="7"/>
  <c r="DE53" i="7"/>
  <c r="DF51" i="7"/>
  <c r="DE56" i="7"/>
  <c r="DE54" i="7"/>
  <c r="DE58" i="7"/>
  <c r="DE52" i="7"/>
  <c r="DF58" i="7" l="1"/>
  <c r="DF56" i="7"/>
  <c r="DF54" i="7"/>
  <c r="DF52" i="7"/>
  <c r="DF59" i="7"/>
  <c r="DF57" i="7"/>
  <c r="DF55" i="7"/>
  <c r="DF53" i="7"/>
  <c r="DG51" i="7"/>
  <c r="DG57" i="3"/>
  <c r="DG58" i="3"/>
  <c r="DG59" i="3"/>
  <c r="DG53" i="3"/>
  <c r="DG56" i="3"/>
  <c r="DG54" i="3"/>
  <c r="DG52" i="3"/>
  <c r="DG55" i="3"/>
  <c r="DG58" i="7" l="1"/>
  <c r="AL58" i="7" s="1"/>
  <c r="AK58" i="7" s="1"/>
  <c r="AJ58" i="7" s="1"/>
  <c r="AI58" i="7" s="1"/>
  <c r="AH58" i="7" s="1"/>
  <c r="AG58" i="7" s="1"/>
  <c r="AF58" i="7" s="1"/>
  <c r="AE58" i="7" s="1"/>
  <c r="AD58" i="7" s="1"/>
  <c r="AC58" i="7" s="1"/>
  <c r="AB58" i="7" s="1"/>
  <c r="AA58" i="7" s="1"/>
  <c r="Z58" i="7" s="1"/>
  <c r="Y58" i="7" s="1"/>
  <c r="X58" i="7" s="1"/>
  <c r="W58" i="7" s="1"/>
  <c r="V58" i="7" s="1"/>
  <c r="U58" i="7" s="1"/>
  <c r="T58" i="7" s="1"/>
  <c r="S58" i="7" s="1"/>
  <c r="R58" i="7" s="1"/>
  <c r="Q58" i="7" s="1"/>
  <c r="P58" i="7" s="1"/>
  <c r="O58" i="7" s="1"/>
  <c r="N58" i="7" s="1"/>
  <c r="M58" i="7" s="1"/>
  <c r="L58" i="7" s="1"/>
  <c r="K58" i="7" s="1"/>
  <c r="J58" i="7" s="1"/>
  <c r="I58" i="7" s="1"/>
  <c r="H58" i="7" s="1"/>
  <c r="G58" i="7" s="1"/>
  <c r="DG56" i="7"/>
  <c r="AL56" i="7" s="1"/>
  <c r="AK56" i="7" s="1"/>
  <c r="AJ56" i="7" s="1"/>
  <c r="AI56" i="7" s="1"/>
  <c r="AH56" i="7" s="1"/>
  <c r="AG56" i="7" s="1"/>
  <c r="AF56" i="7" s="1"/>
  <c r="AE56" i="7" s="1"/>
  <c r="AD56" i="7" s="1"/>
  <c r="AC56" i="7" s="1"/>
  <c r="AB56" i="7" s="1"/>
  <c r="AA56" i="7" s="1"/>
  <c r="Z56" i="7" s="1"/>
  <c r="Y56" i="7" s="1"/>
  <c r="X56" i="7" s="1"/>
  <c r="W56" i="7" s="1"/>
  <c r="V56" i="7" s="1"/>
  <c r="U56" i="7" s="1"/>
  <c r="T56" i="7" s="1"/>
  <c r="S56" i="7" s="1"/>
  <c r="R56" i="7" s="1"/>
  <c r="Q56" i="7" s="1"/>
  <c r="P56" i="7" s="1"/>
  <c r="O56" i="7" s="1"/>
  <c r="N56" i="7" s="1"/>
  <c r="M56" i="7" s="1"/>
  <c r="L56" i="7" s="1"/>
  <c r="K56" i="7" s="1"/>
  <c r="J56" i="7" s="1"/>
  <c r="I56" i="7" s="1"/>
  <c r="H56" i="7" s="1"/>
  <c r="G56" i="7" s="1"/>
  <c r="DG54" i="7"/>
  <c r="AL54" i="7" s="1"/>
  <c r="DG52" i="7"/>
  <c r="AL52" i="7" s="1"/>
  <c r="DG59" i="7"/>
  <c r="AL59" i="7" s="1"/>
  <c r="AK59" i="7" s="1"/>
  <c r="AJ59" i="7" s="1"/>
  <c r="AI59" i="7" s="1"/>
  <c r="AH59" i="7" s="1"/>
  <c r="AG59" i="7" s="1"/>
  <c r="AF59" i="7" s="1"/>
  <c r="AE59" i="7" s="1"/>
  <c r="AD59" i="7" s="1"/>
  <c r="AC59" i="7" s="1"/>
  <c r="AB59" i="7" s="1"/>
  <c r="AA59" i="7" s="1"/>
  <c r="Z59" i="7" s="1"/>
  <c r="Y59" i="7" s="1"/>
  <c r="X59" i="7" s="1"/>
  <c r="W59" i="7" s="1"/>
  <c r="V59" i="7" s="1"/>
  <c r="U59" i="7" s="1"/>
  <c r="T59" i="7" s="1"/>
  <c r="S59" i="7" s="1"/>
  <c r="R59" i="7" s="1"/>
  <c r="Q59" i="7" s="1"/>
  <c r="P59" i="7" s="1"/>
  <c r="O59" i="7" s="1"/>
  <c r="N59" i="7" s="1"/>
  <c r="M59" i="7" s="1"/>
  <c r="L59" i="7" s="1"/>
  <c r="K59" i="7" s="1"/>
  <c r="J59" i="7" s="1"/>
  <c r="I59" i="7" s="1"/>
  <c r="H59" i="7" s="1"/>
  <c r="G59" i="7" s="1"/>
  <c r="DG57" i="7"/>
  <c r="AL57" i="7" s="1"/>
  <c r="AK57" i="7" s="1"/>
  <c r="AJ57" i="7" s="1"/>
  <c r="AI57" i="7" s="1"/>
  <c r="AH57" i="7" s="1"/>
  <c r="AG57" i="7" s="1"/>
  <c r="AF57" i="7" s="1"/>
  <c r="AE57" i="7" s="1"/>
  <c r="AD57" i="7" s="1"/>
  <c r="AC57" i="7" s="1"/>
  <c r="AB57" i="7" s="1"/>
  <c r="AA57" i="7" s="1"/>
  <c r="Z57" i="7" s="1"/>
  <c r="Y57" i="7" s="1"/>
  <c r="X57" i="7" s="1"/>
  <c r="W57" i="7" s="1"/>
  <c r="V57" i="7" s="1"/>
  <c r="U57" i="7" s="1"/>
  <c r="T57" i="7" s="1"/>
  <c r="S57" i="7" s="1"/>
  <c r="R57" i="7" s="1"/>
  <c r="Q57" i="7" s="1"/>
  <c r="P57" i="7" s="1"/>
  <c r="O57" i="7" s="1"/>
  <c r="N57" i="7" s="1"/>
  <c r="M57" i="7" s="1"/>
  <c r="L57" i="7" s="1"/>
  <c r="K57" i="7" s="1"/>
  <c r="J57" i="7" s="1"/>
  <c r="I57" i="7" s="1"/>
  <c r="H57" i="7" s="1"/>
  <c r="G57" i="7" s="1"/>
  <c r="DG55" i="7"/>
  <c r="AL55" i="7" s="1"/>
  <c r="DG53" i="7"/>
  <c r="AL53" i="7" s="1"/>
  <c r="AK53" i="7" s="1"/>
  <c r="AJ53" i="7" s="1"/>
  <c r="AI53" i="7" s="1"/>
  <c r="AH53" i="7" s="1"/>
  <c r="AG53" i="7" s="1"/>
  <c r="AF53" i="7" s="1"/>
  <c r="AE53" i="7" s="1"/>
  <c r="AD53" i="7" s="1"/>
  <c r="AC53" i="7" s="1"/>
  <c r="AB53" i="7" s="1"/>
  <c r="AA53" i="7" s="1"/>
  <c r="Z53" i="7" s="1"/>
  <c r="Y53" i="7" s="1"/>
  <c r="X53" i="7" s="1"/>
  <c r="W53" i="7" s="1"/>
  <c r="V53" i="7" s="1"/>
  <c r="U53" i="7" s="1"/>
  <c r="T53" i="7" s="1"/>
  <c r="S53" i="7" s="1"/>
  <c r="R53" i="7" s="1"/>
  <c r="Q53" i="7" s="1"/>
  <c r="P53" i="7" s="1"/>
  <c r="O53" i="7" s="1"/>
  <c r="N53" i="7" s="1"/>
  <c r="M53" i="7" s="1"/>
  <c r="L53" i="7" s="1"/>
  <c r="K53" i="7" s="1"/>
  <c r="J53" i="7" s="1"/>
  <c r="I53" i="7" s="1"/>
  <c r="H53" i="7" s="1"/>
  <c r="G53" i="7" s="1"/>
  <c r="DH51" i="7"/>
  <c r="AK54" i="7"/>
  <c r="AJ54" i="7" s="1"/>
  <c r="AI54" i="7" s="1"/>
  <c r="AH54" i="7" s="1"/>
  <c r="AG54" i="7" s="1"/>
  <c r="AF54" i="7" s="1"/>
  <c r="AE54" i="7" s="1"/>
  <c r="AD54" i="7" s="1"/>
  <c r="AC54" i="7" s="1"/>
  <c r="AB54" i="7" s="1"/>
  <c r="AA54" i="7" s="1"/>
  <c r="Z54" i="7" s="1"/>
  <c r="Y54" i="7" s="1"/>
  <c r="X54" i="7" s="1"/>
  <c r="W54" i="7" s="1"/>
  <c r="V54" i="7" s="1"/>
  <c r="U54" i="7" s="1"/>
  <c r="T54" i="7" s="1"/>
  <c r="S54" i="7" s="1"/>
  <c r="R54" i="7" s="1"/>
  <c r="Q54" i="7" s="1"/>
  <c r="P54" i="7" s="1"/>
  <c r="O54" i="7" s="1"/>
  <c r="N54" i="7" s="1"/>
  <c r="M54" i="7" s="1"/>
  <c r="L54" i="7" s="1"/>
  <c r="K54" i="7" s="1"/>
  <c r="J54" i="7" s="1"/>
  <c r="I54" i="7" s="1"/>
  <c r="H54" i="7" s="1"/>
  <c r="G54" i="7" s="1"/>
  <c r="AK52" i="7"/>
  <c r="AJ52" i="7" s="1"/>
  <c r="AI52" i="7" s="1"/>
  <c r="AH52" i="7" s="1"/>
  <c r="AG52" i="7" s="1"/>
  <c r="AF52" i="7" s="1"/>
  <c r="AE52" i="7" s="1"/>
  <c r="AD52" i="7" s="1"/>
  <c r="AC52" i="7" s="1"/>
  <c r="AB52" i="7" s="1"/>
  <c r="AA52" i="7" s="1"/>
  <c r="Z52" i="7" s="1"/>
  <c r="Y52" i="7" s="1"/>
  <c r="X52" i="7" s="1"/>
  <c r="W52" i="7" s="1"/>
  <c r="V52" i="7" s="1"/>
  <c r="U52" i="7" s="1"/>
  <c r="T52" i="7" s="1"/>
  <c r="S52" i="7" s="1"/>
  <c r="R52" i="7" s="1"/>
  <c r="Q52" i="7" s="1"/>
  <c r="P52" i="7" s="1"/>
  <c r="O52" i="7" s="1"/>
  <c r="N52" i="7" s="1"/>
  <c r="M52" i="7" s="1"/>
  <c r="L52" i="7" s="1"/>
  <c r="K52" i="7" s="1"/>
  <c r="J52" i="7" s="1"/>
  <c r="I52" i="7" s="1"/>
  <c r="H52" i="7" s="1"/>
  <c r="G52" i="7" s="1"/>
  <c r="AK55" i="7"/>
  <c r="AJ55" i="7" s="1"/>
  <c r="AI55" i="7" s="1"/>
  <c r="AH55" i="7" s="1"/>
  <c r="AG55" i="7" s="1"/>
  <c r="AF55" i="7" s="1"/>
  <c r="AE55" i="7" s="1"/>
  <c r="AD55" i="7" s="1"/>
  <c r="AC55" i="7" s="1"/>
  <c r="AB55" i="7" s="1"/>
  <c r="AA55" i="7" s="1"/>
  <c r="Z55" i="7" s="1"/>
  <c r="Y55" i="7" s="1"/>
  <c r="X55" i="7" s="1"/>
  <c r="W55" i="7" s="1"/>
  <c r="V55" i="7" s="1"/>
  <c r="U55" i="7" s="1"/>
  <c r="T55" i="7" s="1"/>
  <c r="S55" i="7" s="1"/>
  <c r="R55" i="7" s="1"/>
  <c r="Q55" i="7" s="1"/>
  <c r="P55" i="7" s="1"/>
  <c r="O55" i="7" s="1"/>
  <c r="N55" i="7" s="1"/>
  <c r="M55" i="7" s="1"/>
  <c r="L55" i="7" s="1"/>
  <c r="K55" i="7" s="1"/>
  <c r="J55" i="7" s="1"/>
  <c r="I55" i="7" s="1"/>
  <c r="H55" i="7" s="1"/>
  <c r="G55" i="7" s="1"/>
  <c r="DH58" i="7" l="1"/>
  <c r="DH56" i="7"/>
  <c r="DH54" i="7"/>
  <c r="DH52" i="7"/>
  <c r="DH59" i="7"/>
  <c r="DH57" i="7"/>
  <c r="DH55" i="7"/>
  <c r="DH53" i="7"/>
  <c r="DI51" i="7"/>
  <c r="DJ51" i="7" l="1"/>
  <c r="DI58" i="7"/>
  <c r="DI56" i="7"/>
  <c r="DI54" i="7"/>
  <c r="DI52" i="7"/>
  <c r="DI55" i="7"/>
  <c r="DI59" i="7"/>
  <c r="DI53" i="7"/>
  <c r="DI57" i="7"/>
  <c r="DJ59" i="7" l="1"/>
  <c r="DJ57" i="7"/>
  <c r="DJ55" i="7"/>
  <c r="DJ53" i="7"/>
  <c r="DK51" i="7"/>
  <c r="DJ58" i="7"/>
  <c r="DJ56" i="7"/>
  <c r="DJ54" i="7"/>
  <c r="DJ52" i="7"/>
  <c r="DK59" i="7" l="1"/>
  <c r="DK57" i="7"/>
  <c r="DK55" i="7"/>
  <c r="DK53" i="7"/>
  <c r="DL51" i="7"/>
  <c r="DK58" i="7"/>
  <c r="DK56" i="7"/>
  <c r="DK54" i="7"/>
  <c r="DK52" i="7"/>
  <c r="DL59" i="7" l="1"/>
  <c r="DL57" i="7"/>
  <c r="DL55" i="7"/>
  <c r="DL53" i="7"/>
  <c r="DM51" i="7"/>
  <c r="DL58" i="7"/>
  <c r="DL56" i="7"/>
  <c r="DL54" i="7"/>
  <c r="DL52" i="7"/>
  <c r="DM59" i="7" l="1"/>
  <c r="DM57" i="7"/>
  <c r="DM55" i="7"/>
  <c r="DM53" i="7"/>
  <c r="DN51" i="7"/>
  <c r="DM56" i="7"/>
  <c r="DM54" i="7"/>
  <c r="DM58" i="7"/>
  <c r="DM52" i="7"/>
  <c r="DN58" i="7" l="1"/>
  <c r="DN56" i="7"/>
  <c r="DN54" i="7"/>
  <c r="DN52" i="7"/>
  <c r="DN59" i="7"/>
  <c r="DN57" i="7"/>
  <c r="DN55" i="7"/>
  <c r="DN53" i="7"/>
  <c r="DO51" i="7"/>
  <c r="DO58" i="7" l="1"/>
  <c r="DO56" i="7"/>
  <c r="DO54" i="7"/>
  <c r="DO52" i="7"/>
  <c r="DO59" i="7"/>
  <c r="DO57" i="7"/>
  <c r="DO55" i="7"/>
  <c r="DO53" i="7"/>
  <c r="DP51" i="7"/>
  <c r="DP58" i="7" l="1"/>
  <c r="DP56" i="7"/>
  <c r="DP54" i="7"/>
  <c r="DP52" i="7"/>
  <c r="DP59" i="7"/>
  <c r="DP57" i="7"/>
  <c r="DP55" i="7"/>
  <c r="DP53" i="7"/>
  <c r="DQ51" i="7"/>
  <c r="DR51" i="7" l="1"/>
  <c r="DQ58" i="7"/>
  <c r="DQ56" i="7"/>
  <c r="DQ54" i="7"/>
  <c r="DQ52" i="7"/>
  <c r="DQ55" i="7"/>
  <c r="DQ57" i="7"/>
  <c r="DQ59" i="7"/>
  <c r="DQ53" i="7"/>
  <c r="DR59" i="7" l="1"/>
  <c r="DR57" i="7"/>
  <c r="DR55" i="7"/>
  <c r="DR53" i="7"/>
  <c r="DS51" i="7"/>
  <c r="DR58" i="7"/>
  <c r="DR56" i="7"/>
  <c r="DR54" i="7"/>
  <c r="DR52" i="7"/>
  <c r="DS59" i="7" l="1"/>
  <c r="DS57" i="7"/>
  <c r="DS55" i="7"/>
  <c r="DS53" i="7"/>
  <c r="DT51" i="7"/>
  <c r="DS58" i="7"/>
  <c r="DS56" i="7"/>
  <c r="DS54" i="7"/>
  <c r="DS52" i="7"/>
  <c r="DT59" i="7" l="1"/>
  <c r="DT57" i="7"/>
  <c r="DT55" i="7"/>
  <c r="DT53" i="7"/>
  <c r="DU51" i="7"/>
  <c r="DT58" i="7"/>
  <c r="DT56" i="7"/>
  <c r="DT54" i="7"/>
  <c r="DT52" i="7"/>
  <c r="DU59" i="7" l="1"/>
  <c r="DU57" i="7"/>
  <c r="DU55" i="7"/>
  <c r="DU53" i="7"/>
  <c r="DV51" i="7"/>
  <c r="DU56" i="7"/>
  <c r="DU54" i="7"/>
  <c r="DU58" i="7"/>
  <c r="DU52" i="7"/>
  <c r="DV58" i="7" l="1"/>
  <c r="DV56" i="7"/>
  <c r="DV54" i="7"/>
  <c r="DV52" i="7"/>
  <c r="DV59" i="7"/>
  <c r="DV57" i="7"/>
  <c r="DV55" i="7"/>
  <c r="DV53" i="7"/>
  <c r="DW51" i="7"/>
  <c r="DW58" i="7" l="1"/>
  <c r="DW56" i="7"/>
  <c r="DW54" i="7"/>
  <c r="DW52" i="7"/>
  <c r="DW59" i="7"/>
  <c r="DW57" i="7"/>
  <c r="DW55" i="7"/>
  <c r="DW53" i="7"/>
  <c r="DX51" i="7"/>
  <c r="DX58" i="7" l="1"/>
  <c r="DX56" i="7"/>
  <c r="DX54" i="7"/>
  <c r="DX52" i="7"/>
  <c r="DX59" i="7"/>
  <c r="DX57" i="7"/>
  <c r="DX55" i="7"/>
  <c r="DX53" i="7"/>
  <c r="DY51" i="7"/>
  <c r="DZ51" i="7" l="1"/>
  <c r="DY58" i="7"/>
  <c r="DY56" i="7"/>
  <c r="DY54" i="7"/>
  <c r="DY52" i="7"/>
  <c r="DY57" i="7"/>
  <c r="DY55" i="7"/>
  <c r="DY59" i="7"/>
  <c r="DY53" i="7"/>
  <c r="DZ59" i="7" l="1"/>
  <c r="DZ57" i="7"/>
  <c r="DZ55" i="7"/>
  <c r="DZ53" i="7"/>
  <c r="EA51" i="7"/>
  <c r="DZ58" i="7"/>
  <c r="DZ56" i="7"/>
  <c r="DZ54" i="7"/>
  <c r="DZ52" i="7"/>
  <c r="EA59" i="7" l="1"/>
  <c r="EA57" i="7"/>
  <c r="EA55" i="7"/>
  <c r="EA53" i="7"/>
  <c r="EB51" i="7"/>
  <c r="EA58" i="7"/>
  <c r="EA56" i="7"/>
  <c r="EA54" i="7"/>
  <c r="EA52" i="7"/>
  <c r="EB59" i="7" l="1"/>
  <c r="EB57" i="7"/>
  <c r="EB55" i="7"/>
  <c r="EB53" i="7"/>
  <c r="EC51" i="7"/>
  <c r="EB58" i="7"/>
  <c r="EB56" i="7"/>
  <c r="EB54" i="7"/>
  <c r="EB52" i="7"/>
  <c r="EC59" i="7" l="1"/>
  <c r="EC57" i="7"/>
  <c r="EC55" i="7"/>
  <c r="EC53" i="7"/>
  <c r="ED51" i="7"/>
  <c r="EC52" i="7"/>
  <c r="EC56" i="7"/>
  <c r="EC58" i="7"/>
  <c r="EC54" i="7"/>
  <c r="ED58" i="7" l="1"/>
  <c r="ED56" i="7"/>
  <c r="ED54" i="7"/>
  <c r="ED52" i="7"/>
  <c r="ED59" i="7"/>
  <c r="ED57" i="7"/>
  <c r="ED55" i="7"/>
  <c r="ED53" i="7"/>
  <c r="EE51" i="7"/>
  <c r="EE58" i="7" l="1"/>
  <c r="EE56" i="7"/>
  <c r="EE54" i="7"/>
  <c r="EE52" i="7"/>
  <c r="EE59" i="7"/>
  <c r="EE57" i="7"/>
  <c r="EE55" i="7"/>
  <c r="EE53" i="7"/>
  <c r="EF51" i="7"/>
  <c r="EF58" i="7" l="1"/>
  <c r="EF56" i="7"/>
  <c r="EF54" i="7"/>
  <c r="EF52" i="7"/>
  <c r="EF59" i="7"/>
  <c r="EF57" i="7"/>
  <c r="EF55" i="7"/>
  <c r="EF53" i="7"/>
  <c r="EG51" i="7"/>
  <c r="EH51" i="7" l="1"/>
  <c r="EG58" i="7"/>
  <c r="EG56" i="7"/>
  <c r="EG54" i="7"/>
  <c r="EG52" i="7"/>
  <c r="EG57" i="7"/>
  <c r="EG53" i="7"/>
  <c r="EG55" i="7"/>
  <c r="EG59" i="7"/>
  <c r="EH59" i="7" l="1"/>
  <c r="EH57" i="7"/>
  <c r="EH55" i="7"/>
  <c r="EH53" i="7"/>
  <c r="EI51" i="7"/>
  <c r="EH58" i="7"/>
  <c r="EH56" i="7"/>
  <c r="EH54" i="7"/>
  <c r="EH52" i="7"/>
  <c r="EI59" i="7" l="1"/>
  <c r="EI57" i="7"/>
  <c r="EI55" i="7"/>
  <c r="EI53" i="7"/>
  <c r="EJ51" i="7"/>
  <c r="EI58" i="7"/>
  <c r="EI56" i="7"/>
  <c r="EI54" i="7"/>
  <c r="EI52" i="7"/>
  <c r="EJ59" i="7" l="1"/>
  <c r="EJ57" i="7"/>
  <c r="EJ55" i="7"/>
  <c r="EJ53" i="7"/>
  <c r="EK51" i="7"/>
  <c r="EJ58" i="7"/>
  <c r="EJ56" i="7"/>
  <c r="EJ54" i="7"/>
  <c r="EJ52" i="7"/>
  <c r="EK59" i="7" l="1"/>
  <c r="EK57" i="7"/>
  <c r="EK55" i="7"/>
  <c r="EK53" i="7"/>
  <c r="EL51" i="7"/>
  <c r="EK58" i="7"/>
  <c r="EK52" i="7"/>
  <c r="EK56" i="7"/>
  <c r="EK54" i="7"/>
  <c r="EL58" i="7" l="1"/>
  <c r="EL56" i="7"/>
  <c r="EL54" i="7"/>
  <c r="EL52" i="7"/>
  <c r="EL59" i="7"/>
  <c r="EL57" i="7"/>
  <c r="EL55" i="7"/>
  <c r="EL53" i="7"/>
  <c r="EM51" i="7"/>
  <c r="EM58" i="7" l="1"/>
  <c r="EM56" i="7"/>
  <c r="EM54" i="7"/>
  <c r="EM52" i="7"/>
  <c r="EM59" i="7"/>
  <c r="EM57" i="7"/>
  <c r="EM55" i="7"/>
  <c r="EM53" i="7"/>
  <c r="EN51" i="7"/>
  <c r="EN58" i="7" l="1"/>
  <c r="EN56" i="7"/>
  <c r="EN54" i="7"/>
  <c r="EN52" i="7"/>
  <c r="EN59" i="7"/>
  <c r="EN57" i="7"/>
  <c r="EN55" i="7"/>
  <c r="EN53" i="7"/>
  <c r="EO51" i="7"/>
  <c r="EO58" i="7" l="1"/>
  <c r="EO56" i="7"/>
  <c r="EO54" i="7"/>
  <c r="EO52" i="7"/>
  <c r="EO53" i="7"/>
  <c r="EO57" i="7"/>
  <c r="EO55" i="7"/>
  <c r="EO59" i="7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<sst xmlns="http://schemas.openxmlformats.org/spreadsheetml/2006/main" count="311" uniqueCount="79">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</sst>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1137.925</c:v>
                </c:pt>
                <c:pt idx="1">
                  <c:v>1244.6679999999999</c:v>
                </c:pt>
                <c:pt idx="2">
                  <c:v>1404.1729999999998</c:v>
                </c:pt>
                <c:pt idx="3">
                  <c:v>1499.7149999999997</c:v>
                </c:pt>
                <c:pt idx="4">
                  <c:v>1443.8709999999999</c:v>
                </c:pt>
                <c:pt idx="5">
                  <c:v>1502.636</c:v>
                </c:pt>
                <c:pt idx="6">
                  <c:v>1602.0879999999997</c:v>
                </c:pt>
                <c:pt idx="7">
                  <c:v>1752.761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3F-4BB6-9E94-023E1F5A03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621952"/>
        <c:axId val="106912000"/>
      </c:scatterChart>
      <c:valAx>
        <c:axId val="106621952"/>
        <c:scaling>
          <c:orientation val="minMax"/>
        </c:scaling>
        <c:delete val="0"/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06912000"/>
        <c:crosses val="autoZero"/>
        <c:crossBetween val="midCat"/>
      </c:valAx>
      <c:valAx>
        <c:axId val="106912000"/>
        <c:scaling>
          <c:orientation val="minMax"/>
        </c:scaling>
        <c:delete val="0"/>
        <c:axPos val="l"/>
        <c:majorGridlines/>
        <c:title>
          <c:tx>
            <c:strRef>
              <c:f>'Generic ECU'!$H$15:$H$22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066219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39873E-2"/>
          <c:y val="0.10729136307003684"/>
          <c:w val="0.77443625998363108"/>
          <c:h val="0.7651794511421842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274.19803653375999</c:v>
                </c:pt>
                <c:pt idx="1">
                  <c:v>237.94383462087998</c:v>
                </c:pt>
                <c:pt idx="2">
                  <c:v>207.76348534912</c:v>
                </c:pt>
                <c:pt idx="3">
                  <c:v>183.04462069623997</c:v>
                </c:pt>
                <c:pt idx="4">
                  <c:v>163.17487263999999</c:v>
                </c:pt>
                <c:pt idx="5">
                  <c:v>147.54187315816</c:v>
                </c:pt>
                <c:pt idx="6">
                  <c:v>135.53325422848008</c:v>
                </c:pt>
                <c:pt idx="7">
                  <c:v>126.53664782871999</c:v>
                </c:pt>
                <c:pt idx="8">
                  <c:v>119.93968593663993</c:v>
                </c:pt>
                <c:pt idx="9">
                  <c:v>115.1300005299999</c:v>
                </c:pt>
                <c:pt idx="10">
                  <c:v>111.49522358655992</c:v>
                </c:pt>
                <c:pt idx="11">
                  <c:v>108.42298708407992</c:v>
                </c:pt>
                <c:pt idx="12">
                  <c:v>105.30092300031987</c:v>
                </c:pt>
                <c:pt idx="13">
                  <c:v>101.51666331303994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C65-4967-A37E-5BBCC5573E31}"/>
            </c:ext>
          </c:extLst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270.78104550143996</c:v>
                </c:pt>
                <c:pt idx="1">
                  <c:v>235.22712372671998</c:v>
                </c:pt>
                <c:pt idx="2">
                  <c:v>205.63980395327994</c:v>
                </c:pt>
                <c:pt idx="3">
                  <c:v>181.41589361855995</c:v>
                </c:pt>
                <c:pt idx="4">
                  <c:v>161.95220015999996</c:v>
                </c:pt>
                <c:pt idx="5">
                  <c:v>146.64553101503998</c:v>
                </c:pt>
                <c:pt idx="6">
                  <c:v>134.89269362111997</c:v>
                </c:pt>
                <c:pt idx="7">
                  <c:v>126.09049541567992</c:v>
                </c:pt>
                <c:pt idx="8">
                  <c:v>119.63574383615992</c:v>
                </c:pt>
                <c:pt idx="9">
                  <c:v>114.92524631999993</c:v>
                </c:pt>
                <c:pt idx="10">
                  <c:v>111.35581030463987</c:v>
                </c:pt>
                <c:pt idx="11">
                  <c:v>108.32424322751984</c:v>
                </c:pt>
                <c:pt idx="12">
                  <c:v>105.22735252607993</c:v>
                </c:pt>
                <c:pt idx="13">
                  <c:v>101.46194563775998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C65-4967-A37E-5BBCC5573E31}"/>
            </c:ext>
          </c:extLst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270.13921916736001</c:v>
                </c:pt>
                <c:pt idx="1">
                  <c:v>234.04047948768002</c:v>
                </c:pt>
                <c:pt idx="2">
                  <c:v>204.03320711231999</c:v>
                </c:pt>
                <c:pt idx="3">
                  <c:v>179.50616523264</c:v>
                </c:pt>
                <c:pt idx="4">
                  <c:v>159.84811704000003</c:v>
                </c:pt>
                <c:pt idx="5">
                  <c:v>144.44782572576003</c:v>
                </c:pt>
                <c:pt idx="6">
                  <c:v>132.69405448127998</c:v>
                </c:pt>
                <c:pt idx="7">
                  <c:v>123.97556649792</c:v>
                </c:pt>
                <c:pt idx="8">
                  <c:v>117.68112496703998</c:v>
                </c:pt>
                <c:pt idx="9">
                  <c:v>113.19949308000002</c:v>
                </c:pt>
                <c:pt idx="10">
                  <c:v>109.91943402816008</c:v>
                </c:pt>
                <c:pt idx="11">
                  <c:v>107.22971100287998</c:v>
                </c:pt>
                <c:pt idx="12">
                  <c:v>104.51908719552</c:v>
                </c:pt>
                <c:pt idx="13">
                  <c:v>101.17632579744009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C65-4967-A37E-5BBCC5573E31}"/>
            </c:ext>
          </c:extLst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300.89934363968001</c:v>
                </c:pt>
                <c:pt idx="1">
                  <c:v>258.69486170384005</c:v>
                </c:pt>
                <c:pt idx="2">
                  <c:v>223.64546489215996</c:v>
                </c:pt>
                <c:pt idx="3">
                  <c:v>195.02252072432003</c:v>
                </c:pt>
                <c:pt idx="4">
                  <c:v>172.09739672000006</c:v>
                </c:pt>
                <c:pt idx="5">
                  <c:v>154.14146039887999</c:v>
                </c:pt>
                <c:pt idx="6">
                  <c:v>140.42607928064001</c:v>
                </c:pt>
                <c:pt idx="7">
                  <c:v>130.22262088496007</c:v>
                </c:pt>
                <c:pt idx="8">
                  <c:v>122.80245273152008</c:v>
                </c:pt>
                <c:pt idx="9">
                  <c:v>117.43694234000003</c:v>
                </c:pt>
                <c:pt idx="10">
                  <c:v>113.39745723008008</c:v>
                </c:pt>
                <c:pt idx="11">
                  <c:v>109.95536492143998</c:v>
                </c:pt>
                <c:pt idx="12">
                  <c:v>106.38203293376017</c:v>
                </c:pt>
                <c:pt idx="13">
                  <c:v>101.94882878672007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C65-4967-A37E-5BBCC5573E31}"/>
            </c:ext>
          </c:extLst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226.25784672447998</c:v>
                </c:pt>
                <c:pt idx="1">
                  <c:v>210.42381298623997</c:v>
                </c:pt>
                <c:pt idx="2">
                  <c:v>195.65312766975998</c:v>
                </c:pt>
                <c:pt idx="3">
                  <c:v>181.94277417951997</c:v>
                </c:pt>
                <c:pt idx="4">
                  <c:v>169.28973592</c:v>
                </c:pt>
                <c:pt idx="5">
                  <c:v>157.69099629567998</c:v>
                </c:pt>
                <c:pt idx="6">
                  <c:v>147.14353871103998</c:v>
                </c:pt>
                <c:pt idx="7">
                  <c:v>137.64434657056</c:v>
                </c:pt>
                <c:pt idx="8">
                  <c:v>129.19040327872</c:v>
                </c:pt>
                <c:pt idx="9">
                  <c:v>121.77869224</c:v>
                </c:pt>
                <c:pt idx="10">
                  <c:v>115.40619685887998</c:v>
                </c:pt>
                <c:pt idx="11">
                  <c:v>110.06990053983998</c:v>
                </c:pt>
                <c:pt idx="12">
                  <c:v>105.76678668735997</c:v>
                </c:pt>
                <c:pt idx="13">
                  <c:v>102.49383870592001</c:v>
                </c:pt>
                <c:pt idx="14">
                  <c:v>100.24804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C65-4967-A37E-5BBCC5573E31}"/>
            </c:ext>
          </c:extLst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257.36633645887997</c:v>
                </c:pt>
                <c:pt idx="1">
                  <c:v>235.60863348343997</c:v>
                </c:pt>
                <c:pt idx="2">
                  <c:v>215.87716408255997</c:v>
                </c:pt>
                <c:pt idx="3">
                  <c:v>198.08117913511998</c:v>
                </c:pt>
                <c:pt idx="4">
                  <c:v>182.12992951999999</c:v>
                </c:pt>
                <c:pt idx="5">
                  <c:v>167.93266611607999</c:v>
                </c:pt>
                <c:pt idx="6">
                  <c:v>155.39863980223998</c:v>
                </c:pt>
                <c:pt idx="7">
                  <c:v>144.43710145735997</c:v>
                </c:pt>
                <c:pt idx="8">
                  <c:v>134.95730196031997</c:v>
                </c:pt>
                <c:pt idx="9">
                  <c:v>126.86849218999996</c:v>
                </c:pt>
                <c:pt idx="10">
                  <c:v>120.07992302527998</c:v>
                </c:pt>
                <c:pt idx="11">
                  <c:v>114.50084534503998</c:v>
                </c:pt>
                <c:pt idx="12">
                  <c:v>110.04051002815999</c:v>
                </c:pt>
                <c:pt idx="13">
                  <c:v>106.60816795352</c:v>
                </c:pt>
                <c:pt idx="14">
                  <c:v>104.11306999999999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C65-4967-A37E-5BBCC5573E31}"/>
            </c:ext>
          </c:extLst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287.60424903359996</c:v>
                </c:pt>
                <c:pt idx="1">
                  <c:v>253.10354882279995</c:v>
                </c:pt>
                <c:pt idx="2">
                  <c:v>223.78815347519995</c:v>
                </c:pt>
                <c:pt idx="3">
                  <c:v>199.16736414839994</c:v>
                </c:pt>
                <c:pt idx="4">
                  <c:v>178.75048199999995</c:v>
                </c:pt>
                <c:pt idx="5">
                  <c:v>162.04680818759991</c:v>
                </c:pt>
                <c:pt idx="6">
                  <c:v>148.56564386879995</c:v>
                </c:pt>
                <c:pt idx="7">
                  <c:v>137.81629020120005</c:v>
                </c:pt>
                <c:pt idx="8">
                  <c:v>129.3080483423999</c:v>
                </c:pt>
                <c:pt idx="9">
                  <c:v>122.55021944999999</c:v>
                </c:pt>
                <c:pt idx="10">
                  <c:v>117.05210468159993</c:v>
                </c:pt>
                <c:pt idx="11">
                  <c:v>112.32300519479998</c:v>
                </c:pt>
                <c:pt idx="12">
                  <c:v>107.87222214719992</c:v>
                </c:pt>
                <c:pt idx="13">
                  <c:v>103.2090566963999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C65-4967-A37E-5BBCC5573E31}"/>
            </c:ext>
          </c:extLst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253.4862793952</c:v>
                </c:pt>
                <c:pt idx="1">
                  <c:v>229.59972476960002</c:v>
                </c:pt>
                <c:pt idx="2">
                  <c:v>208.45541320640001</c:v>
                </c:pt>
                <c:pt idx="3">
                  <c:v>189.8629223888</c:v>
                </c:pt>
                <c:pt idx="4">
                  <c:v>173.63183000000001</c:v>
                </c:pt>
                <c:pt idx="5">
                  <c:v>159.57171372319999</c:v>
                </c:pt>
                <c:pt idx="6">
                  <c:v>147.49215124160003</c:v>
                </c:pt>
                <c:pt idx="7">
                  <c:v>137.20272023840005</c:v>
                </c:pt>
                <c:pt idx="8">
                  <c:v>128.51299839680001</c:v>
                </c:pt>
                <c:pt idx="9">
                  <c:v>121.23256340000003</c:v>
                </c:pt>
                <c:pt idx="10">
                  <c:v>115.17099293119998</c:v>
                </c:pt>
                <c:pt idx="11">
                  <c:v>110.13786467360003</c:v>
                </c:pt>
                <c:pt idx="12">
                  <c:v>105.9427563104</c:v>
                </c:pt>
                <c:pt idx="13">
                  <c:v>102.39524552480003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C65-4967-A37E-5BBCC5573E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15136"/>
        <c:axId val="91521408"/>
      </c:scatterChart>
      <c:valAx>
        <c:axId val="9151513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91521408"/>
        <c:crosses val="autoZero"/>
        <c:crossBetween val="midCat"/>
        <c:majorUnit val="0.2"/>
      </c:valAx>
      <c:valAx>
        <c:axId val="91521408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151513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36.259500000000003</c:v>
                </c:pt>
                <c:pt idx="1">
                  <c:v>43.511400000000002</c:v>
                </c:pt>
                <c:pt idx="2">
                  <c:v>50.763300000000001</c:v>
                </c:pt>
                <c:pt idx="3">
                  <c:v>58.0152</c:v>
                </c:pt>
                <c:pt idx="4">
                  <c:v>65.267099999999999</c:v>
                </c:pt>
                <c:pt idx="5">
                  <c:v>72.519000000000005</c:v>
                </c:pt>
                <c:pt idx="6">
                  <c:v>79.770899999999997</c:v>
                </c:pt>
                <c:pt idx="7">
                  <c:v>87.022800000000004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1137.925</c:v>
                </c:pt>
                <c:pt idx="1">
                  <c:v>1244.6679999999999</c:v>
                </c:pt>
                <c:pt idx="2">
                  <c:v>1404.1729999999998</c:v>
                </c:pt>
                <c:pt idx="3">
                  <c:v>1499.7149999999997</c:v>
                </c:pt>
                <c:pt idx="4">
                  <c:v>1443.8709999999999</c:v>
                </c:pt>
                <c:pt idx="5">
                  <c:v>1502.636</c:v>
                </c:pt>
                <c:pt idx="6">
                  <c:v>1602.0879999999997</c:v>
                </c:pt>
                <c:pt idx="7">
                  <c:v>1752.761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C5D-4260-A7AD-08FD5084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34912"/>
        <c:axId val="93345280"/>
      </c:scatterChart>
      <c:valAx>
        <c:axId val="93334912"/>
        <c:scaling>
          <c:orientation val="minMax"/>
        </c:scaling>
        <c:delete val="0"/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psi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93345280"/>
        <c:crosses val="autoZero"/>
        <c:crossBetween val="midCat"/>
      </c:valAx>
      <c:valAx>
        <c:axId val="93345280"/>
        <c:scaling>
          <c:orientation val="minMax"/>
        </c:scaling>
        <c:delete val="0"/>
        <c:axPos val="l"/>
        <c:majorGridlines/>
        <c:title>
          <c:tx>
            <c:strRef>
              <c:f>'Nissan GTR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933349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1.919</c:v>
                </c:pt>
                <c:pt idx="1">
                  <c:v>1.2270000000000001</c:v>
                </c:pt>
                <c:pt idx="2">
                  <c:v>0.98699999999999999</c:v>
                </c:pt>
                <c:pt idx="3">
                  <c:v>0.8</c:v>
                </c:pt>
                <c:pt idx="4">
                  <c:v>0.65600000000000003</c:v>
                </c:pt>
                <c:pt idx="5">
                  <c:v>0.54400000000000004</c:v>
                </c:pt>
                <c:pt idx="6">
                  <c:v>0.45100000000000001</c:v>
                </c:pt>
                <c:pt idx="7">
                  <c:v>0.36699999999999999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47E-40B4-ABD2-9BE71ADCE4DD}"/>
            </c:ext>
          </c:extLst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2.0699999999999998</c:v>
                </c:pt>
                <c:pt idx="1">
                  <c:v>1.27</c:v>
                </c:pt>
                <c:pt idx="2">
                  <c:v>1.02</c:v>
                </c:pt>
                <c:pt idx="3">
                  <c:v>0.83899999999999997</c:v>
                </c:pt>
                <c:pt idx="4">
                  <c:v>0.70199999999999996</c:v>
                </c:pt>
                <c:pt idx="5">
                  <c:v>0.58599999999999997</c:v>
                </c:pt>
                <c:pt idx="6">
                  <c:v>0.46800000000000003</c:v>
                </c:pt>
                <c:pt idx="7">
                  <c:v>0.32300000000000001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47E-40B4-ABD2-9BE71ADCE4DD}"/>
            </c:ext>
          </c:extLst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2.2839999999999998</c:v>
                </c:pt>
                <c:pt idx="1">
                  <c:v>1.3660000000000001</c:v>
                </c:pt>
                <c:pt idx="2">
                  <c:v>1.0940000000000001</c:v>
                </c:pt>
                <c:pt idx="3">
                  <c:v>0.90700000000000003</c:v>
                </c:pt>
                <c:pt idx="4">
                  <c:v>0.77600000000000002</c:v>
                </c:pt>
                <c:pt idx="5">
                  <c:v>0.67100000000000004</c:v>
                </c:pt>
                <c:pt idx="6">
                  <c:v>0.56299999999999994</c:v>
                </c:pt>
                <c:pt idx="7">
                  <c:v>0.42099999999999999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47E-40B4-ABD2-9BE71ADCE4DD}"/>
            </c:ext>
          </c:extLst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2.5710000000000002</c:v>
                </c:pt>
                <c:pt idx="1">
                  <c:v>1.504</c:v>
                </c:pt>
                <c:pt idx="2">
                  <c:v>1.1759999999999999</c:v>
                </c:pt>
                <c:pt idx="3">
                  <c:v>0.95099999999999996</c:v>
                </c:pt>
                <c:pt idx="4">
                  <c:v>0.8</c:v>
                </c:pt>
                <c:pt idx="5">
                  <c:v>0.69599999999999995</c:v>
                </c:pt>
                <c:pt idx="6">
                  <c:v>0.61199999999999999</c:v>
                </c:pt>
                <c:pt idx="7">
                  <c:v>0.52100000000000002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47E-40B4-ABD2-9BE71ADCE4DD}"/>
            </c:ext>
          </c:extLst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2.7789999999999999</c:v>
                </c:pt>
                <c:pt idx="1">
                  <c:v>1.534</c:v>
                </c:pt>
                <c:pt idx="2">
                  <c:v>1.1419999999999999</c:v>
                </c:pt>
                <c:pt idx="3">
                  <c:v>0.86499999999999999</c:v>
                </c:pt>
                <c:pt idx="4">
                  <c:v>0.67600000000000005</c:v>
                </c:pt>
                <c:pt idx="5">
                  <c:v>0.54700000000000004</c:v>
                </c:pt>
                <c:pt idx="6">
                  <c:v>0.45100000000000001</c:v>
                </c:pt>
                <c:pt idx="7">
                  <c:v>0.36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47E-40B4-ABD2-9BE71ADCE4DD}"/>
            </c:ext>
          </c:extLst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3.3450000000000002</c:v>
                </c:pt>
                <c:pt idx="1">
                  <c:v>1.6639999999999999</c:v>
                </c:pt>
                <c:pt idx="2">
                  <c:v>1.1839999999999999</c:v>
                </c:pt>
                <c:pt idx="3">
                  <c:v>0.874</c:v>
                </c:pt>
                <c:pt idx="4">
                  <c:v>0.68100000000000005</c:v>
                </c:pt>
                <c:pt idx="5">
                  <c:v>0.55300000000000005</c:v>
                </c:pt>
                <c:pt idx="6">
                  <c:v>0.438</c:v>
                </c:pt>
                <c:pt idx="7">
                  <c:v>0.28299999999999997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47E-40B4-ABD2-9BE71ADCE4DD}"/>
            </c:ext>
          </c:extLst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3.9830000000000001</c:v>
                </c:pt>
                <c:pt idx="1">
                  <c:v>1.9790000000000001</c:v>
                </c:pt>
                <c:pt idx="2">
                  <c:v>1.39</c:v>
                </c:pt>
                <c:pt idx="3">
                  <c:v>1.0029999999999999</c:v>
                </c:pt>
                <c:pt idx="4">
                  <c:v>0.76200000000000001</c:v>
                </c:pt>
                <c:pt idx="5">
                  <c:v>0.61099999999999999</c:v>
                </c:pt>
                <c:pt idx="6">
                  <c:v>0.49399999999999999</c:v>
                </c:pt>
                <c:pt idx="7">
                  <c:v>0.35599999999999998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47E-40B4-ABD2-9BE71ADCE4DD}"/>
            </c:ext>
          </c:extLst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4.4930000000000003</c:v>
                </c:pt>
                <c:pt idx="1">
                  <c:v>2.0030000000000001</c:v>
                </c:pt>
                <c:pt idx="2">
                  <c:v>1.3819999999999999</c:v>
                </c:pt>
                <c:pt idx="3">
                  <c:v>1.042</c:v>
                </c:pt>
                <c:pt idx="4">
                  <c:v>0.88200000000000001</c:v>
                </c:pt>
                <c:pt idx="5">
                  <c:v>0.79900000000000004</c:v>
                </c:pt>
                <c:pt idx="6">
                  <c:v>0.69099999999999995</c:v>
                </c:pt>
                <c:pt idx="7">
                  <c:v>0.45800000000000002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47E-40B4-ABD2-9BE71ADCE4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82528"/>
        <c:axId val="93384704"/>
      </c:scatterChart>
      <c:valAx>
        <c:axId val="93382528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84704"/>
        <c:crosses val="autoZero"/>
        <c:crossBetween val="midCat"/>
        <c:majorUnit val="1"/>
      </c:valAx>
      <c:valAx>
        <c:axId val="933847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33825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274</c:v>
                </c:pt>
                <c:pt idx="1">
                  <c:v>238</c:v>
                </c:pt>
                <c:pt idx="2">
                  <c:v>208</c:v>
                </c:pt>
                <c:pt idx="3">
                  <c:v>183</c:v>
                </c:pt>
                <c:pt idx="4">
                  <c:v>163</c:v>
                </c:pt>
                <c:pt idx="5">
                  <c:v>148</c:v>
                </c:pt>
                <c:pt idx="6">
                  <c:v>136</c:v>
                </c:pt>
                <c:pt idx="7">
                  <c:v>127</c:v>
                </c:pt>
                <c:pt idx="8">
                  <c:v>120</c:v>
                </c:pt>
                <c:pt idx="9">
                  <c:v>115</c:v>
                </c:pt>
                <c:pt idx="10">
                  <c:v>111</c:v>
                </c:pt>
                <c:pt idx="11">
                  <c:v>108</c:v>
                </c:pt>
                <c:pt idx="12">
                  <c:v>105</c:v>
                </c:pt>
                <c:pt idx="13">
                  <c:v>102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78E-465F-981D-AE0EDFFB99C2}"/>
            </c:ext>
          </c:extLst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271</c:v>
                </c:pt>
                <c:pt idx="1">
                  <c:v>235</c:v>
                </c:pt>
                <c:pt idx="2">
                  <c:v>206</c:v>
                </c:pt>
                <c:pt idx="3">
                  <c:v>181</c:v>
                </c:pt>
                <c:pt idx="4">
                  <c:v>162</c:v>
                </c:pt>
                <c:pt idx="5">
                  <c:v>147</c:v>
                </c:pt>
                <c:pt idx="6">
                  <c:v>135</c:v>
                </c:pt>
                <c:pt idx="7">
                  <c:v>126</c:v>
                </c:pt>
                <c:pt idx="8">
                  <c:v>120</c:v>
                </c:pt>
                <c:pt idx="9">
                  <c:v>115</c:v>
                </c:pt>
                <c:pt idx="10">
                  <c:v>111</c:v>
                </c:pt>
                <c:pt idx="11">
                  <c:v>108</c:v>
                </c:pt>
                <c:pt idx="12">
                  <c:v>105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78E-465F-981D-AE0EDFFB99C2}"/>
            </c:ext>
          </c:extLst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270</c:v>
                </c:pt>
                <c:pt idx="1">
                  <c:v>234</c:v>
                </c:pt>
                <c:pt idx="2">
                  <c:v>204</c:v>
                </c:pt>
                <c:pt idx="3">
                  <c:v>180</c:v>
                </c:pt>
                <c:pt idx="4">
                  <c:v>160</c:v>
                </c:pt>
                <c:pt idx="5">
                  <c:v>144</c:v>
                </c:pt>
                <c:pt idx="6">
                  <c:v>133</c:v>
                </c:pt>
                <c:pt idx="7">
                  <c:v>124</c:v>
                </c:pt>
                <c:pt idx="8">
                  <c:v>118</c:v>
                </c:pt>
                <c:pt idx="9">
                  <c:v>113</c:v>
                </c:pt>
                <c:pt idx="10">
                  <c:v>110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78E-465F-981D-AE0EDFFB99C2}"/>
            </c:ext>
          </c:extLst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301</c:v>
                </c:pt>
                <c:pt idx="1">
                  <c:v>259</c:v>
                </c:pt>
                <c:pt idx="2">
                  <c:v>224</c:v>
                </c:pt>
                <c:pt idx="3">
                  <c:v>195</c:v>
                </c:pt>
                <c:pt idx="4">
                  <c:v>172</c:v>
                </c:pt>
                <c:pt idx="5">
                  <c:v>154</c:v>
                </c:pt>
                <c:pt idx="6">
                  <c:v>140</c:v>
                </c:pt>
                <c:pt idx="7">
                  <c:v>130</c:v>
                </c:pt>
                <c:pt idx="8">
                  <c:v>123</c:v>
                </c:pt>
                <c:pt idx="9">
                  <c:v>117</c:v>
                </c:pt>
                <c:pt idx="10">
                  <c:v>113</c:v>
                </c:pt>
                <c:pt idx="11">
                  <c:v>110</c:v>
                </c:pt>
                <c:pt idx="12">
                  <c:v>106</c:v>
                </c:pt>
                <c:pt idx="13">
                  <c:v>102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78E-465F-981D-AE0EDFFB99C2}"/>
            </c:ext>
          </c:extLst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226</c:v>
                </c:pt>
                <c:pt idx="1">
                  <c:v>210</c:v>
                </c:pt>
                <c:pt idx="2">
                  <c:v>196</c:v>
                </c:pt>
                <c:pt idx="3">
                  <c:v>182</c:v>
                </c:pt>
                <c:pt idx="4">
                  <c:v>169</c:v>
                </c:pt>
                <c:pt idx="5">
                  <c:v>158</c:v>
                </c:pt>
                <c:pt idx="6">
                  <c:v>147</c:v>
                </c:pt>
                <c:pt idx="7">
                  <c:v>138</c:v>
                </c:pt>
                <c:pt idx="8">
                  <c:v>129</c:v>
                </c:pt>
                <c:pt idx="9">
                  <c:v>122</c:v>
                </c:pt>
                <c:pt idx="10">
                  <c:v>115</c:v>
                </c:pt>
                <c:pt idx="11">
                  <c:v>110</c:v>
                </c:pt>
                <c:pt idx="12">
                  <c:v>106</c:v>
                </c:pt>
                <c:pt idx="13">
                  <c:v>102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78E-465F-981D-AE0EDFFB99C2}"/>
            </c:ext>
          </c:extLst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257</c:v>
                </c:pt>
                <c:pt idx="1">
                  <c:v>236</c:v>
                </c:pt>
                <c:pt idx="2">
                  <c:v>216</c:v>
                </c:pt>
                <c:pt idx="3">
                  <c:v>198</c:v>
                </c:pt>
                <c:pt idx="4">
                  <c:v>182</c:v>
                </c:pt>
                <c:pt idx="5">
                  <c:v>168</c:v>
                </c:pt>
                <c:pt idx="6">
                  <c:v>155</c:v>
                </c:pt>
                <c:pt idx="7">
                  <c:v>144</c:v>
                </c:pt>
                <c:pt idx="8">
                  <c:v>135</c:v>
                </c:pt>
                <c:pt idx="9">
                  <c:v>127</c:v>
                </c:pt>
                <c:pt idx="10">
                  <c:v>120</c:v>
                </c:pt>
                <c:pt idx="11">
                  <c:v>115</c:v>
                </c:pt>
                <c:pt idx="12">
                  <c:v>110</c:v>
                </c:pt>
                <c:pt idx="13">
                  <c:v>107</c:v>
                </c:pt>
                <c:pt idx="14">
                  <c:v>104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78E-465F-981D-AE0EDFFB99C2}"/>
            </c:ext>
          </c:extLst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288</c:v>
                </c:pt>
                <c:pt idx="1">
                  <c:v>253</c:v>
                </c:pt>
                <c:pt idx="2">
                  <c:v>224</c:v>
                </c:pt>
                <c:pt idx="3">
                  <c:v>199</c:v>
                </c:pt>
                <c:pt idx="4">
                  <c:v>179</c:v>
                </c:pt>
                <c:pt idx="5">
                  <c:v>162</c:v>
                </c:pt>
                <c:pt idx="6">
                  <c:v>149</c:v>
                </c:pt>
                <c:pt idx="7">
                  <c:v>138</c:v>
                </c:pt>
                <c:pt idx="8">
                  <c:v>129</c:v>
                </c:pt>
                <c:pt idx="9">
                  <c:v>123</c:v>
                </c:pt>
                <c:pt idx="10">
                  <c:v>117</c:v>
                </c:pt>
                <c:pt idx="11">
                  <c:v>112</c:v>
                </c:pt>
                <c:pt idx="12">
                  <c:v>108</c:v>
                </c:pt>
                <c:pt idx="13">
                  <c:v>103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78E-465F-981D-AE0EDFFB99C2}"/>
            </c:ext>
          </c:extLst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253</c:v>
                </c:pt>
                <c:pt idx="1">
                  <c:v>230</c:v>
                </c:pt>
                <c:pt idx="2">
                  <c:v>208</c:v>
                </c:pt>
                <c:pt idx="3">
                  <c:v>190</c:v>
                </c:pt>
                <c:pt idx="4">
                  <c:v>174</c:v>
                </c:pt>
                <c:pt idx="5">
                  <c:v>160</c:v>
                </c:pt>
                <c:pt idx="6">
                  <c:v>147</c:v>
                </c:pt>
                <c:pt idx="7">
                  <c:v>137</c:v>
                </c:pt>
                <c:pt idx="8">
                  <c:v>129</c:v>
                </c:pt>
                <c:pt idx="9">
                  <c:v>121</c:v>
                </c:pt>
                <c:pt idx="10">
                  <c:v>115</c:v>
                </c:pt>
                <c:pt idx="11">
                  <c:v>110</c:v>
                </c:pt>
                <c:pt idx="12">
                  <c:v>106</c:v>
                </c:pt>
                <c:pt idx="13">
                  <c:v>102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78E-465F-981D-AE0EDFFB9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773632"/>
        <c:axId val="96775552"/>
      </c:scatterChart>
      <c:valAx>
        <c:axId val="9677363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96775552"/>
        <c:crosses val="autoZero"/>
        <c:crossBetween val="midCat"/>
        <c:majorUnit val="0.2"/>
      </c:valAx>
      <c:valAx>
        <c:axId val="96775552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67736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2654.3121587673231</c:v>
                </c:pt>
                <c:pt idx="1">
                  <c:v>2426.6777672964254</c:v>
                </c:pt>
                <c:pt idx="2">
                  <c:v>2151.0228178901793</c:v>
                </c:pt>
                <c:pt idx="3">
                  <c:v>2013.9880999158554</c:v>
                </c:pt>
                <c:pt idx="4">
                  <c:v>2091.882282603714</c:v>
                </c:pt>
                <c:pt idx="5">
                  <c:v>2010.0730737619131</c:v>
                </c:pt>
                <c:pt idx="6">
                  <c:v>1885.2947923368172</c:v>
                </c:pt>
                <c:pt idx="7">
                  <c:v>1723.2287592348905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803-4C3C-8F17-FF3EB4620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04192"/>
        <c:axId val="106914560"/>
      </c:scatterChart>
      <c:valAx>
        <c:axId val="106904192"/>
        <c:scaling>
          <c:orientation val="minMax"/>
        </c:scaling>
        <c:delete val="0"/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06914560"/>
        <c:crosses val="autoZero"/>
        <c:crossBetween val="midCat"/>
      </c:valAx>
      <c:valAx>
        <c:axId val="106914560"/>
        <c:scaling>
          <c:orientation val="minMax"/>
        </c:scaling>
        <c:delete val="0"/>
        <c:axPos val="l"/>
        <c:majorGridlines/>
        <c:title>
          <c:tx>
            <c:strRef>
              <c:f>'Subaru COBB'!$H$15:$H$22</c:f>
              <c:strCache>
                <c:ptCount val="8"/>
                <c:pt idx="0">
                  <c:v>Injector Pulse Width for 1 g of fuel (uS)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069041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5E-2"/>
          <c:y val="0.10426697541759168"/>
          <c:w val="0.76835263661149611"/>
          <c:h val="0.7711023622047246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1.9185400000000001</c:v>
                </c:pt>
                <c:pt idx="1">
                  <c:v>1.2274800000000017</c:v>
                </c:pt>
                <c:pt idx="2">
                  <c:v>0.79993999999999765</c:v>
                </c:pt>
                <c:pt idx="3">
                  <c:v>0.54375999999999713</c:v>
                </c:pt>
                <c:pt idx="4">
                  <c:v>0.36678000000000033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D2D-4DCE-9B55-546868169A40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2.0701399999999985</c:v>
                </c:pt>
                <c:pt idx="1">
                  <c:v>1.2701799999999999</c:v>
                </c:pt>
                <c:pt idx="2">
                  <c:v>0.83877999999999631</c:v>
                </c:pt>
                <c:pt idx="3">
                  <c:v>0.58633999999999986</c:v>
                </c:pt>
                <c:pt idx="4">
                  <c:v>0.32325999999999766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D2D-4DCE-9B55-546868169A40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2.2839899999999993</c:v>
                </c:pt>
                <c:pt idx="1">
                  <c:v>1.3655899999999974</c:v>
                </c:pt>
                <c:pt idx="2">
                  <c:v>0.90679000000000087</c:v>
                </c:pt>
                <c:pt idx="3">
                  <c:v>0.67095000000000127</c:v>
                </c:pt>
                <c:pt idx="4">
                  <c:v>0.42142999999999731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D2D-4DCE-9B55-546868169A40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2.57104</c:v>
                </c:pt>
                <c:pt idx="1">
                  <c:v>1.5034999999999989</c:v>
                </c:pt>
                <c:pt idx="2">
                  <c:v>0.95091999999999999</c:v>
                </c:pt>
                <c:pt idx="3">
                  <c:v>0.6958599999999997</c:v>
                </c:pt>
                <c:pt idx="4">
                  <c:v>0.52088000000000179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D2D-4DCE-9B55-546868169A40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2.7790099999999995</c:v>
                </c:pt>
                <c:pt idx="1">
                  <c:v>1.5342899999999986</c:v>
                </c:pt>
                <c:pt idx="2">
                  <c:v>0.86468999999999951</c:v>
                </c:pt>
                <c:pt idx="3">
                  <c:v>0.54748999999999626</c:v>
                </c:pt>
                <c:pt idx="4">
                  <c:v>0.35996999999999701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D2D-4DCE-9B55-546868169A40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3.3451100000000054</c:v>
                </c:pt>
                <c:pt idx="1">
                  <c:v>1.6642500000000098</c:v>
                </c:pt>
                <c:pt idx="2">
                  <c:v>0.8738700000000037</c:v>
                </c:pt>
                <c:pt idx="3">
                  <c:v>0.55349000000000359</c:v>
                </c:pt>
                <c:pt idx="4">
                  <c:v>0.2826300000000046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D2D-4DCE-9B55-546868169A40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3.9831700000000012</c:v>
                </c:pt>
                <c:pt idx="1">
                  <c:v>1.9785500000000056</c:v>
                </c:pt>
                <c:pt idx="2">
                  <c:v>1.0033699999999968</c:v>
                </c:pt>
                <c:pt idx="3">
                  <c:v>0.61122999999999905</c:v>
                </c:pt>
                <c:pt idx="4">
                  <c:v>0.35573000000000121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D2D-4DCE-9B55-546868169A40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4.4930999999999983</c:v>
                </c:pt>
                <c:pt idx="1">
                  <c:v>2.0024999999999977</c:v>
                </c:pt>
                <c:pt idx="2">
                  <c:v>1.0424600000000126</c:v>
                </c:pt>
                <c:pt idx="3">
                  <c:v>0.79889999999998196</c:v>
                </c:pt>
                <c:pt idx="4">
                  <c:v>0.45773999999999404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D2D-4DCE-9B55-546868169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955904"/>
        <c:axId val="106957824"/>
      </c:scatterChart>
      <c:valAx>
        <c:axId val="106955904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06957824"/>
        <c:crosses val="autoZero"/>
        <c:crossBetween val="midCat"/>
        <c:majorUnit val="1"/>
      </c:valAx>
      <c:valAx>
        <c:axId val="10695782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069559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68870817824836"/>
          <c:y val="0.10729136307003689"/>
          <c:w val="0.76835259867087946"/>
          <c:h val="0.768078002528365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137.94383462087998</c:v>
                </c:pt>
                <c:pt idx="1">
                  <c:v>83.044620696239974</c:v>
                </c:pt>
                <c:pt idx="2">
                  <c:v>47.541873158160001</c:v>
                </c:pt>
                <c:pt idx="3">
                  <c:v>26.536647828719993</c:v>
                </c:pt>
                <c:pt idx="4">
                  <c:v>15.130000529999904</c:v>
                </c:pt>
                <c:pt idx="5">
                  <c:v>8.4229870840799208</c:v>
                </c:pt>
                <c:pt idx="6">
                  <c:v>1.5166633130399418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B3-447A-B7EC-00D47DC2DE98}"/>
            </c:ext>
          </c:extLst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135.22712372671998</c:v>
                </c:pt>
                <c:pt idx="1">
                  <c:v>81.415893618559949</c:v>
                </c:pt>
                <c:pt idx="2">
                  <c:v>46.645531015039978</c:v>
                </c:pt>
                <c:pt idx="3">
                  <c:v>26.090495415679925</c:v>
                </c:pt>
                <c:pt idx="4">
                  <c:v>14.925246319999928</c:v>
                </c:pt>
                <c:pt idx="5">
                  <c:v>8.3242432275198439</c:v>
                </c:pt>
                <c:pt idx="6">
                  <c:v>1.4619456377599818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B3-447A-B7EC-00D47DC2DE98}"/>
            </c:ext>
          </c:extLst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134.04047948768002</c:v>
                </c:pt>
                <c:pt idx="1">
                  <c:v>79.506165232640001</c:v>
                </c:pt>
                <c:pt idx="2">
                  <c:v>44.447825725760026</c:v>
                </c:pt>
                <c:pt idx="3">
                  <c:v>23.975566497919999</c:v>
                </c:pt>
                <c:pt idx="4">
                  <c:v>13.199493080000025</c:v>
                </c:pt>
                <c:pt idx="5">
                  <c:v>7.2297110028799807</c:v>
                </c:pt>
                <c:pt idx="6">
                  <c:v>1.1763257974400858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3B3-447A-B7EC-00D47DC2DE98}"/>
            </c:ext>
          </c:extLst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158.69486170384005</c:v>
                </c:pt>
                <c:pt idx="1">
                  <c:v>95.022520724320032</c:v>
                </c:pt>
                <c:pt idx="2">
                  <c:v>54.141460398879985</c:v>
                </c:pt>
                <c:pt idx="3">
                  <c:v>30.222620884960065</c:v>
                </c:pt>
                <c:pt idx="4">
                  <c:v>17.43694234000003</c:v>
                </c:pt>
                <c:pt idx="5">
                  <c:v>9.9553649214399798</c:v>
                </c:pt>
                <c:pt idx="6">
                  <c:v>1.9488287867200711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3B3-447A-B7EC-00D47DC2DE98}"/>
            </c:ext>
          </c:extLst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110.42381298623997</c:v>
                </c:pt>
                <c:pt idx="1">
                  <c:v>81.942774179519972</c:v>
                </c:pt>
                <c:pt idx="2">
                  <c:v>57.69099629567998</c:v>
                </c:pt>
                <c:pt idx="3">
                  <c:v>37.644346570560003</c:v>
                </c:pt>
                <c:pt idx="4">
                  <c:v>21.778692239999998</c:v>
                </c:pt>
                <c:pt idx="5">
                  <c:v>10.069900539839978</c:v>
                </c:pt>
                <c:pt idx="6">
                  <c:v>2.4938387059200124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3B3-447A-B7EC-00D47DC2DE98}"/>
            </c:ext>
          </c:extLst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135.60863348343997</c:v>
                </c:pt>
                <c:pt idx="1">
                  <c:v>98.081179135119982</c:v>
                </c:pt>
                <c:pt idx="2">
                  <c:v>67.932666116079986</c:v>
                </c:pt>
                <c:pt idx="3">
                  <c:v>44.437101457359972</c:v>
                </c:pt>
                <c:pt idx="4">
                  <c:v>26.868492189999955</c:v>
                </c:pt>
                <c:pt idx="5">
                  <c:v>14.500845345039977</c:v>
                </c:pt>
                <c:pt idx="6">
                  <c:v>6.6081679535199953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3B3-447A-B7EC-00D47DC2DE98}"/>
            </c:ext>
          </c:extLst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153.10354882279995</c:v>
                </c:pt>
                <c:pt idx="1">
                  <c:v>99.16736414839994</c:v>
                </c:pt>
                <c:pt idx="2">
                  <c:v>62.046808187599908</c:v>
                </c:pt>
                <c:pt idx="3">
                  <c:v>37.816290201200047</c:v>
                </c:pt>
                <c:pt idx="4">
                  <c:v>22.550219449999986</c:v>
                </c:pt>
                <c:pt idx="5">
                  <c:v>12.323005194799975</c:v>
                </c:pt>
                <c:pt idx="6">
                  <c:v>3.2090566963998981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3B3-447A-B7EC-00D47DC2DE98}"/>
            </c:ext>
          </c:extLst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129.59972476960002</c:v>
                </c:pt>
                <c:pt idx="1">
                  <c:v>89.862922388800001</c:v>
                </c:pt>
                <c:pt idx="2">
                  <c:v>59.571713723199991</c:v>
                </c:pt>
                <c:pt idx="3">
                  <c:v>37.202720238400047</c:v>
                </c:pt>
                <c:pt idx="4">
                  <c:v>21.232563400000032</c:v>
                </c:pt>
                <c:pt idx="5">
                  <c:v>10.137864673600035</c:v>
                </c:pt>
                <c:pt idx="6">
                  <c:v>2.3952455248000319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3B3-447A-B7EC-00D47DC2D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14816"/>
        <c:axId val="109316736"/>
      </c:scatterChart>
      <c:valAx>
        <c:axId val="109314816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9316736"/>
        <c:crosses val="autoZero"/>
        <c:crossBetween val="midCat"/>
        <c:majorUnit val="0.2"/>
      </c:valAx>
      <c:valAx>
        <c:axId val="109316736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1093148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74"/>
          <c:w val="0.76211238802357073"/>
          <c:h val="0.7740009129293654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2.6652099999999992</c:v>
                </c:pt>
                <c:pt idx="1">
                  <c:v>1.5343100000000005</c:v>
                </c:pt>
                <c:pt idx="2">
                  <c:v>0.88715999999999973</c:v>
                </c:pt>
                <c:pt idx="3">
                  <c:v>0.54375999999999713</c:v>
                </c:pt>
                <c:pt idx="4">
                  <c:v>0.32410999999999568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AA6-4480-AC76-00EAE688A99B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3.0260337499999999</c:v>
                </c:pt>
                <c:pt idx="1">
                  <c:v>1.6122399999999981</c:v>
                </c:pt>
                <c:pt idx="2">
                  <c:v>0.92244625000000013</c:v>
                </c:pt>
                <c:pt idx="3">
                  <c:v>0.58633999999999986</c:v>
                </c:pt>
                <c:pt idx="4">
                  <c:v>0.23360874999999837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AA6-4480-AC76-00EAE688A99B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3.4167562499999988</c:v>
                </c:pt>
                <c:pt idx="1">
                  <c:v>1.7525499999999976</c:v>
                </c:pt>
                <c:pt idx="2">
                  <c:v>0.99134375000000219</c:v>
                </c:pt>
                <c:pt idx="3">
                  <c:v>0.67095000000000127</c:v>
                </c:pt>
                <c:pt idx="4">
                  <c:v>0.32918125000000131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AA6-4480-AC76-00EAE688A99B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3.8404412499999996</c:v>
                </c:pt>
                <c:pt idx="1">
                  <c:v>1.9593099999999986</c:v>
                </c:pt>
                <c:pt idx="2">
                  <c:v>1.0526787499999983</c:v>
                </c:pt>
                <c:pt idx="3">
                  <c:v>0.6958599999999997</c:v>
                </c:pt>
                <c:pt idx="4">
                  <c:v>0.46416625000000167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AA6-4480-AC76-00EAE688A99B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4.2239525000000011</c:v>
                </c:pt>
                <c:pt idx="1">
                  <c:v>2.0708399999999987</c:v>
                </c:pt>
                <c:pt idx="2">
                  <c:v>0.99035249999999664</c:v>
                </c:pt>
                <c:pt idx="3">
                  <c:v>0.54748999999999626</c:v>
                </c:pt>
                <c:pt idx="4">
                  <c:v>0.30725249999999704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AA6-4480-AC76-00EAE688A99B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5.4430775000000011</c:v>
                </c:pt>
                <c:pt idx="1">
                  <c:v>2.367090000000001</c:v>
                </c:pt>
                <c:pt idx="2">
                  <c:v>1.0109775000000027</c:v>
                </c:pt>
                <c:pt idx="3">
                  <c:v>0.55349000000000359</c:v>
                </c:pt>
                <c:pt idx="4">
                  <c:v>0.17337750000000796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AA6-4480-AC76-00EAE688A99B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6.4307425000000009</c:v>
                </c:pt>
                <c:pt idx="1">
                  <c:v>2.8242799999999946</c:v>
                </c:pt>
                <c:pt idx="2">
                  <c:v>1.1750674999999902</c:v>
                </c:pt>
                <c:pt idx="3">
                  <c:v>0.61122999999999905</c:v>
                </c:pt>
                <c:pt idx="4">
                  <c:v>0.26089249999998998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AA6-4480-AC76-00EAE688A99B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7.8552000000000035</c:v>
                </c:pt>
                <c:pt idx="1">
                  <c:v>3.0055999999999941</c:v>
                </c:pt>
                <c:pt idx="2">
                  <c:v>1.1835000000000022</c:v>
                </c:pt>
                <c:pt idx="3">
                  <c:v>0.79889999999998196</c:v>
                </c:pt>
                <c:pt idx="4">
                  <c:v>0.26179999999998671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AA6-4480-AC76-00EAE688A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75872"/>
        <c:axId val="109377792"/>
      </c:scatterChart>
      <c:valAx>
        <c:axId val="10937587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09377792"/>
        <c:crosses val="autoZero"/>
        <c:crossBetween val="midCat"/>
        <c:majorUnit val="1"/>
      </c:valAx>
      <c:valAx>
        <c:axId val="109377792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093758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0.30967794727999998</c:v>
                </c:pt>
                <c:pt idx="1">
                  <c:v>0.27350563544000001</c:v>
                </c:pt>
                <c:pt idx="2">
                  <c:v>0.22424234695999998</c:v>
                </c:pt>
                <c:pt idx="3">
                  <c:v>0.16745165432000003</c:v>
                </c:pt>
                <c:pt idx="4">
                  <c:v>0.10869713000000003</c:v>
                </c:pt>
                <c:pt idx="5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363-4FBB-933E-6BF3A1A482F1}"/>
            </c:ext>
          </c:extLst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0.30372158392000004</c:v>
                </c:pt>
                <c:pt idx="1">
                  <c:v>0.26806563016000001</c:v>
                </c:pt>
                <c:pt idx="2">
                  <c:v>0.21915982744000001</c:v>
                </c:pt>
                <c:pt idx="3">
                  <c:v>0.16277697448</c:v>
                </c:pt>
                <c:pt idx="4">
                  <c:v>0.10468987000000013</c:v>
                </c:pt>
                <c:pt idx="6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363-4FBB-933E-6BF3A1A482F1}"/>
            </c:ext>
          </c:extLst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0.30064547159999999</c:v>
                </c:pt>
                <c:pt idx="1">
                  <c:v>0.26156980679999997</c:v>
                </c:pt>
                <c:pt idx="2">
                  <c:v>0.20962512120000001</c:v>
                </c:pt>
                <c:pt idx="3">
                  <c:v>0.1512960804</c:v>
                </c:pt>
                <c:pt idx="4">
                  <c:v>9.3067350000000049E-2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363-4FBB-933E-6BF3A1A482F1}"/>
            </c:ext>
          </c:extLst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0.35576358504</c:v>
                </c:pt>
                <c:pt idx="1">
                  <c:v>0.31289489591999997</c:v>
                </c:pt>
                <c:pt idx="2">
                  <c:v>0.25603155527999999</c:v>
                </c:pt>
                <c:pt idx="3">
                  <c:v>0.19119975575999998</c:v>
                </c:pt>
                <c:pt idx="4">
                  <c:v>0.12442569000000003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363-4FBB-933E-6BF3A1A482F1}"/>
            </c:ext>
          </c:extLst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0.30178050448000004</c:v>
                </c:pt>
                <c:pt idx="1">
                  <c:v>0.28834173904000004</c:v>
                </c:pt>
                <c:pt idx="2">
                  <c:v>0.25653448336000001</c:v>
                </c:pt>
                <c:pt idx="3">
                  <c:v>0.21030645712000001</c:v>
                </c:pt>
                <c:pt idx="4">
                  <c:v>0.15360538000000001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363-4FBB-933E-6BF3A1A482F1}"/>
            </c:ext>
          </c:extLst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0.36152938536000001</c:v>
                </c:pt>
                <c:pt idx="1">
                  <c:v>0.34025452728</c:v>
                </c:pt>
                <c:pt idx="2">
                  <c:v>0.30203292552000005</c:v>
                </c:pt>
                <c:pt idx="3">
                  <c:v>0.25104360983999996</c:v>
                </c:pt>
                <c:pt idx="4">
                  <c:v>0.19146561000000001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363-4FBB-933E-6BF3A1A482F1}"/>
            </c:ext>
          </c:extLst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0.34452715448000004</c:v>
                </c:pt>
                <c:pt idx="1">
                  <c:v>0.32827286503999997</c:v>
                </c:pt>
                <c:pt idx="2">
                  <c:v>0.28715640536000003</c:v>
                </c:pt>
                <c:pt idx="3">
                  <c:v>0.22864283912000005</c:v>
                </c:pt>
                <c:pt idx="4">
                  <c:v>0.16019723000000008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C363-4FBB-933E-6BF3A1A482F1}"/>
            </c:ext>
          </c:extLst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0.31676749488</c:v>
                </c:pt>
                <c:pt idx="1">
                  <c:v>0.30457361424000001</c:v>
                </c:pt>
                <c:pt idx="2">
                  <c:v>0.26868312816000001</c:v>
                </c:pt>
                <c:pt idx="3">
                  <c:v>0.21574254671999998</c:v>
                </c:pt>
                <c:pt idx="4">
                  <c:v>0.15239838000000006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363-4FBB-933E-6BF3A1A48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579520"/>
        <c:axId val="111581440"/>
      </c:scatterChart>
      <c:valAx>
        <c:axId val="111579520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11581440"/>
        <c:crosses val="autoZero"/>
        <c:crossBetween val="midCat"/>
        <c:majorUnit val="0.2"/>
      </c:valAx>
      <c:valAx>
        <c:axId val="11158144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115795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1137.925</c:v>
                </c:pt>
                <c:pt idx="1">
                  <c:v>1244.6679999999999</c:v>
                </c:pt>
                <c:pt idx="2">
                  <c:v>1404.1729999999998</c:v>
                </c:pt>
                <c:pt idx="3">
                  <c:v>1499.7149999999997</c:v>
                </c:pt>
                <c:pt idx="4">
                  <c:v>1443.8709999999999</c:v>
                </c:pt>
                <c:pt idx="5">
                  <c:v>1502.636</c:v>
                </c:pt>
                <c:pt idx="6">
                  <c:v>1602.0879999999997</c:v>
                </c:pt>
                <c:pt idx="7">
                  <c:v>1752.761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F9-4531-A133-BE58D954C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5504"/>
        <c:axId val="116087424"/>
      </c:scatterChart>
      <c:valAx>
        <c:axId val="116085504"/>
        <c:scaling>
          <c:orientation val="minMax"/>
        </c:scaling>
        <c:delete val="0"/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16087424"/>
        <c:crosses val="autoZero"/>
        <c:crossBetween val="midCat"/>
      </c:valAx>
      <c:valAx>
        <c:axId val="116087424"/>
        <c:scaling>
          <c:orientation val="minMax"/>
        </c:scaling>
        <c:delete val="0"/>
        <c:axPos val="l"/>
        <c:majorGridlines/>
        <c:title>
          <c:tx>
            <c:strRef>
              <c:f>'Mitsubishi EVO X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160855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5E-2"/>
          <c:y val="0.10426697541759157"/>
          <c:w val="0.76835263661149611"/>
          <c:h val="0.7711021862142675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1.9185400000000001</c:v>
                </c:pt>
                <c:pt idx="1">
                  <c:v>1.2274800000000017</c:v>
                </c:pt>
                <c:pt idx="2">
                  <c:v>0.98653000000000191</c:v>
                </c:pt>
                <c:pt idx="3">
                  <c:v>0.79993999999999765</c:v>
                </c:pt>
                <c:pt idx="4">
                  <c:v>0.65618999999999872</c:v>
                </c:pt>
                <c:pt idx="5">
                  <c:v>0.54375999999999713</c:v>
                </c:pt>
                <c:pt idx="6">
                  <c:v>0.45112999999999737</c:v>
                </c:pt>
                <c:pt idx="7">
                  <c:v>0.36678000000000033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E3-4DB7-8F51-6EFABD3849B0}"/>
            </c:ext>
          </c:extLst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2.0701399999999985</c:v>
                </c:pt>
                <c:pt idx="1">
                  <c:v>1.2701799999999999</c:v>
                </c:pt>
                <c:pt idx="2">
                  <c:v>1.0202599999999986</c:v>
                </c:pt>
                <c:pt idx="3">
                  <c:v>0.83877999999999631</c:v>
                </c:pt>
                <c:pt idx="4">
                  <c:v>0.70204000000000022</c:v>
                </c:pt>
                <c:pt idx="5">
                  <c:v>0.58633999999999986</c:v>
                </c:pt>
                <c:pt idx="6">
                  <c:v>0.46798000000000073</c:v>
                </c:pt>
                <c:pt idx="7">
                  <c:v>0.32325999999999766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CE3-4DB7-8F51-6EFABD3849B0}"/>
            </c:ext>
          </c:extLst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2.2839899999999993</c:v>
                </c:pt>
                <c:pt idx="1">
                  <c:v>1.3655899999999974</c:v>
                </c:pt>
                <c:pt idx="2">
                  <c:v>1.0935300000000012</c:v>
                </c:pt>
                <c:pt idx="3">
                  <c:v>0.90679000000000087</c:v>
                </c:pt>
                <c:pt idx="4">
                  <c:v>0.77578999999999709</c:v>
                </c:pt>
                <c:pt idx="5">
                  <c:v>0.67095000000000127</c:v>
                </c:pt>
                <c:pt idx="6">
                  <c:v>0.56268999999999281</c:v>
                </c:pt>
                <c:pt idx="7">
                  <c:v>0.42142999999999731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CE3-4DB7-8F51-6EFABD3849B0}"/>
            </c:ext>
          </c:extLst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2.57104</c:v>
                </c:pt>
                <c:pt idx="1">
                  <c:v>1.5034999999999989</c:v>
                </c:pt>
                <c:pt idx="2">
                  <c:v>1.1764299999999963</c:v>
                </c:pt>
                <c:pt idx="3">
                  <c:v>0.95091999999999999</c:v>
                </c:pt>
                <c:pt idx="4">
                  <c:v>0.799789999999998</c:v>
                </c:pt>
                <c:pt idx="5">
                  <c:v>0.6958599999999997</c:v>
                </c:pt>
                <c:pt idx="6">
                  <c:v>0.61194999999999666</c:v>
                </c:pt>
                <c:pt idx="7">
                  <c:v>0.52088000000000179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CE3-4DB7-8F51-6EFABD3849B0}"/>
            </c:ext>
          </c:extLst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2.7790099999999995</c:v>
                </c:pt>
                <c:pt idx="1">
                  <c:v>1.5342899999999986</c:v>
                </c:pt>
                <c:pt idx="2">
                  <c:v>1.1415199999999963</c:v>
                </c:pt>
                <c:pt idx="3">
                  <c:v>0.86468999999999951</c:v>
                </c:pt>
                <c:pt idx="4">
                  <c:v>0.67596000000000345</c:v>
                </c:pt>
                <c:pt idx="5">
                  <c:v>0.54748999999999626</c:v>
                </c:pt>
                <c:pt idx="6">
                  <c:v>0.45143999999999451</c:v>
                </c:pt>
                <c:pt idx="7">
                  <c:v>0.35996999999999701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CE3-4DB7-8F51-6EFABD3849B0}"/>
            </c:ext>
          </c:extLst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3.3451100000000054</c:v>
                </c:pt>
                <c:pt idx="1">
                  <c:v>1.6642500000000098</c:v>
                </c:pt>
                <c:pt idx="2">
                  <c:v>1.184030000000007</c:v>
                </c:pt>
                <c:pt idx="3">
                  <c:v>0.8738700000000037</c:v>
                </c:pt>
                <c:pt idx="4">
                  <c:v>0.68121000000000009</c:v>
                </c:pt>
                <c:pt idx="5">
                  <c:v>0.55349000000000359</c:v>
                </c:pt>
                <c:pt idx="6">
                  <c:v>0.43815000000001447</c:v>
                </c:pt>
                <c:pt idx="7">
                  <c:v>0.2826300000000046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CE3-4DB7-8F51-6EFABD3849B0}"/>
            </c:ext>
          </c:extLst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3.9831700000000012</c:v>
                </c:pt>
                <c:pt idx="1">
                  <c:v>1.9785500000000056</c:v>
                </c:pt>
                <c:pt idx="2">
                  <c:v>1.390180000000008</c:v>
                </c:pt>
                <c:pt idx="3">
                  <c:v>1.0033699999999968</c:v>
                </c:pt>
                <c:pt idx="4">
                  <c:v>0.76232000000000255</c:v>
                </c:pt>
                <c:pt idx="5">
                  <c:v>0.61122999999999905</c:v>
                </c:pt>
                <c:pt idx="6">
                  <c:v>0.49429999999999552</c:v>
                </c:pt>
                <c:pt idx="7">
                  <c:v>0.35573000000000121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2CE3-4DB7-8F51-6EFABD3849B0}"/>
            </c:ext>
          </c:extLst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4.4930999999999983</c:v>
                </c:pt>
                <c:pt idx="1">
                  <c:v>2.0024999999999977</c:v>
                </c:pt>
                <c:pt idx="2">
                  <c:v>1.3820399999999893</c:v>
                </c:pt>
                <c:pt idx="3">
                  <c:v>1.0424600000000126</c:v>
                </c:pt>
                <c:pt idx="4">
                  <c:v>0.8819999999999979</c:v>
                </c:pt>
                <c:pt idx="5">
                  <c:v>0.79889999999998196</c:v>
                </c:pt>
                <c:pt idx="6">
                  <c:v>0.69139999999998025</c:v>
                </c:pt>
                <c:pt idx="7">
                  <c:v>0.45773999999999404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CE3-4DB7-8F51-6EFABD384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401344"/>
        <c:axId val="121403264"/>
      </c:scatterChart>
      <c:valAx>
        <c:axId val="121401344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21403264"/>
        <c:crosses val="autoZero"/>
        <c:crossBetween val="midCat"/>
        <c:majorUnit val="1"/>
      </c:valAx>
      <c:valAx>
        <c:axId val="121403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214013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3"/>
          <c:w val="0.76003230516093057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3.0622442999999975</c:v>
                </c:pt>
                <c:pt idx="1">
                  <c:v>2.2537040999999993</c:v>
                </c:pt>
                <c:pt idx="2">
                  <c:v>1.441708600000001</c:v>
                </c:pt>
                <c:pt idx="3">
                  <c:v>0.85218519999999875</c:v>
                </c:pt>
                <c:pt idx="4">
                  <c:v>0.53820219999999708</c:v>
                </c:pt>
                <c:pt idx="5">
                  <c:v>0.33219650000000156</c:v>
                </c:pt>
                <c:pt idx="6">
                  <c:v>0.14072200000000823</c:v>
                </c:pt>
                <c:pt idx="7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EB-47B1-BC0F-DBD52591C5F3}"/>
            </c:ext>
          </c:extLst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3.3940737999999961</c:v>
                </c:pt>
                <c:pt idx="1">
                  <c:v>2.4581205999999978</c:v>
                </c:pt>
                <c:pt idx="2">
                  <c:v>1.5181675999999991</c:v>
                </c:pt>
                <c:pt idx="3">
                  <c:v>0.8895943999999969</c:v>
                </c:pt>
                <c:pt idx="4">
                  <c:v>0.57923839999999993</c:v>
                </c:pt>
                <c:pt idx="5">
                  <c:v>0.2639247999999963</c:v>
                </c:pt>
                <c:pt idx="6">
                  <c:v>-6.458960000001035E-2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1EB-47B1-BC0F-DBD52591C5F3}"/>
            </c:ext>
          </c:extLst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3.8039420000000024</c:v>
                </c:pt>
                <c:pt idx="1">
                  <c:v>2.7294140000000002</c:v>
                </c:pt>
                <c:pt idx="2">
                  <c:v>1.6502939999999979</c:v>
                </c:pt>
                <c:pt idx="3">
                  <c:v>0.95907720000000074</c:v>
                </c:pt>
                <c:pt idx="4">
                  <c:v>0.66445440000000078</c:v>
                </c:pt>
                <c:pt idx="5">
                  <c:v>0.3635133999999991</c:v>
                </c:pt>
                <c:pt idx="6">
                  <c:v>4.2853200000009473E-2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1EB-47B1-BC0F-DBD52591C5F3}"/>
            </c:ext>
          </c:extLst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4.3378187000000015</c:v>
                </c:pt>
                <c:pt idx="1">
                  <c:v>3.0887969000000002</c:v>
                </c:pt>
                <c:pt idx="2">
                  <c:v>1.8344373999999988</c:v>
                </c:pt>
                <c:pt idx="3">
                  <c:v>1.0140627999999987</c:v>
                </c:pt>
                <c:pt idx="4">
                  <c:v>0.69082539999999937</c:v>
                </c:pt>
                <c:pt idx="5">
                  <c:v>0.48354130000000395</c:v>
                </c:pt>
                <c:pt idx="6">
                  <c:v>0.27681240000001561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1EB-47B1-BC0F-DBD52591C5F3}"/>
            </c:ext>
          </c:extLst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4.8390216000000006</c:v>
                </c:pt>
                <c:pt idx="1">
                  <c:v>3.3826992000000002</c:v>
                </c:pt>
                <c:pt idx="2">
                  <c:v>1.9201531999999988</c:v>
                </c:pt>
                <c:pt idx="3">
                  <c:v>0.94220239999999844</c:v>
                </c:pt>
                <c:pt idx="4">
                  <c:v>0.54172699999999607</c:v>
                </c:pt>
                <c:pt idx="5">
                  <c:v>0.32246729999999801</c:v>
                </c:pt>
                <c:pt idx="6">
                  <c:v>0.11483040000000377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1EB-47B1-BC0F-DBD52591C5F3}"/>
            </c:ext>
          </c:extLst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6.1269332999999975</c:v>
                </c:pt>
                <c:pt idx="1">
                  <c:v>4.1603271000000026</c:v>
                </c:pt>
                <c:pt idx="2">
                  <c:v>2.1853166000000082</c:v>
                </c:pt>
                <c:pt idx="3">
                  <c:v>0.96071480000000431</c:v>
                </c:pt>
                <c:pt idx="4">
                  <c:v>0.54656960000000421</c:v>
                </c:pt>
                <c:pt idx="5">
                  <c:v>0.21886680000000069</c:v>
                </c:pt>
                <c:pt idx="6">
                  <c:v>-0.1341636000000217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1EB-47B1-BC0F-DBD52591C5F3}"/>
            </c:ext>
          </c:extLst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7.3008160999999934</c:v>
                </c:pt>
                <c:pt idx="1">
                  <c:v>4.9554106999999989</c:v>
                </c:pt>
                <c:pt idx="2">
                  <c:v>2.599982200000003</c:v>
                </c:pt>
                <c:pt idx="3">
                  <c:v>1.1116767999999997</c:v>
                </c:pt>
                <c:pt idx="4">
                  <c:v>0.60421419999999881</c:v>
                </c:pt>
                <c:pt idx="5">
                  <c:v>0.29891630000000369</c:v>
                </c:pt>
                <c:pt idx="6">
                  <c:v>-1.5637599999983376E-2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1EB-47B1-BC0F-DBD52591C5F3}"/>
            </c:ext>
          </c:extLst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8.615043</c:v>
                </c:pt>
                <c:pt idx="1">
                  <c:v>5.7010409999999982</c:v>
                </c:pt>
                <c:pt idx="2">
                  <c:v>2.7745859999999976</c:v>
                </c:pt>
                <c:pt idx="3">
                  <c:v>1.1375424000000058</c:v>
                </c:pt>
                <c:pt idx="4">
                  <c:v>0.79244999999998189</c:v>
                </c:pt>
                <c:pt idx="5">
                  <c:v>0.3619393999999998</c:v>
                </c:pt>
                <c:pt idx="6">
                  <c:v>-0.16846879999996922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1EB-47B1-BC0F-DBD52591C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124672"/>
        <c:axId val="116479104"/>
      </c:scatterChart>
      <c:valAx>
        <c:axId val="11612467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16479104"/>
        <c:crosses val="autoZero"/>
        <c:crossBetween val="midCat"/>
        <c:majorUnit val="1"/>
      </c:valAx>
      <c:valAx>
        <c:axId val="116479104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161246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0.32798164765184001</c:v>
                </c:pt>
                <c:pt idx="1">
                  <c:v>0.32798164765184001</c:v>
                </c:pt>
                <c:pt idx="2">
                  <c:v>0.32798164765184001</c:v>
                </c:pt>
                <c:pt idx="3">
                  <c:v>0.32739341994495996</c:v>
                </c:pt>
                <c:pt idx="4">
                  <c:v>0.32506982697471998</c:v>
                </c:pt>
                <c:pt idx="5">
                  <c:v>0.32111637055999998</c:v>
                </c:pt>
                <c:pt idx="6">
                  <c:v>0.31563855251967998</c:v>
                </c:pt>
                <c:pt idx="7">
                  <c:v>0.30874187467263997</c:v>
                </c:pt>
                <c:pt idx="8">
                  <c:v>0.30053183883776002</c:v>
                </c:pt>
                <c:pt idx="9">
                  <c:v>0.29111394683392</c:v>
                </c:pt>
                <c:pt idx="10">
                  <c:v>0.28059370047999999</c:v>
                </c:pt>
                <c:pt idx="11">
                  <c:v>0.26907660159487995</c:v>
                </c:pt>
                <c:pt idx="12">
                  <c:v>0.25666815199743997</c:v>
                </c:pt>
                <c:pt idx="13">
                  <c:v>0.24347385350655992</c:v>
                </c:pt>
                <c:pt idx="14">
                  <c:v>0.22959920794111993</c:v>
                </c:pt>
                <c:pt idx="15">
                  <c:v>0.21514971711999992</c:v>
                </c:pt>
                <c:pt idx="16">
                  <c:v>0.20023088286207988</c:v>
                </c:pt>
                <c:pt idx="17">
                  <c:v>0.18494820698623987</c:v>
                </c:pt>
                <c:pt idx="18">
                  <c:v>0.16940719131135989</c:v>
                </c:pt>
                <c:pt idx="19">
                  <c:v>0.15371333765631984</c:v>
                </c:pt>
                <c:pt idx="20">
                  <c:v>0.13797214783999986</c:v>
                </c:pt>
                <c:pt idx="21">
                  <c:v>0.12228912368127984</c:v>
                </c:pt>
                <c:pt idx="22">
                  <c:v>0.10676976699903984</c:v>
                </c:pt>
                <c:pt idx="23">
                  <c:v>9.1519579612159785E-2</c:v>
                </c:pt>
                <c:pt idx="24">
                  <c:v>7.6644063339519897E-2</c:v>
                </c:pt>
                <c:pt idx="25">
                  <c:v>6.2248719999999813E-2</c:v>
                </c:pt>
                <c:pt idx="26">
                  <c:v>4.8439051412479839E-2</c:v>
                </c:pt>
                <c:pt idx="27">
                  <c:v>3.5320559395839835E-2</c:v>
                </c:pt>
                <c:pt idx="28">
                  <c:v>2.2998745768959827E-2</c:v>
                </c:pt>
                <c:pt idx="29">
                  <c:v>1.1579112350719845E-2</c:v>
                </c:pt>
                <c:pt idx="30">
                  <c:v>1.1671609599998023E-3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F17-4C3D-9D09-B1081D52337E}"/>
            </c:ext>
          </c:extLst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0.32077243211776002</c:v>
                </c:pt>
                <c:pt idx="1">
                  <c:v>0.32077243211776002</c:v>
                </c:pt>
                <c:pt idx="2">
                  <c:v>0.32077243211776002</c:v>
                </c:pt>
                <c:pt idx="3">
                  <c:v>0.32051433631744003</c:v>
                </c:pt>
                <c:pt idx="4">
                  <c:v>0.31847932510208005</c:v>
                </c:pt>
                <c:pt idx="5">
                  <c:v>0.31477686784000003</c:v>
                </c:pt>
                <c:pt idx="6">
                  <c:v>0.30951643389952005</c:v>
                </c:pt>
                <c:pt idx="7">
                  <c:v>0.30280749264896001</c:v>
                </c:pt>
                <c:pt idx="8">
                  <c:v>0.29475951345664003</c:v>
                </c:pt>
                <c:pt idx="9">
                  <c:v>0.28548196569088002</c:v>
                </c:pt>
                <c:pt idx="10">
                  <c:v>0.27508431872</c:v>
                </c:pt>
                <c:pt idx="11">
                  <c:v>0.26367604191231997</c:v>
                </c:pt>
                <c:pt idx="12">
                  <c:v>0.25136660463616001</c:v>
                </c:pt>
                <c:pt idx="13">
                  <c:v>0.23826547625983996</c:v>
                </c:pt>
                <c:pt idx="14">
                  <c:v>0.22448212615167995</c:v>
                </c:pt>
                <c:pt idx="15">
                  <c:v>0.21012602367999994</c:v>
                </c:pt>
                <c:pt idx="16">
                  <c:v>0.19530663821311994</c:v>
                </c:pt>
                <c:pt idx="17">
                  <c:v>0.18013343911935986</c:v>
                </c:pt>
                <c:pt idx="18">
                  <c:v>0.16471589576703988</c:v>
                </c:pt>
                <c:pt idx="19">
                  <c:v>0.14916347752447989</c:v>
                </c:pt>
                <c:pt idx="20">
                  <c:v>0.13358565375999984</c:v>
                </c:pt>
                <c:pt idx="21">
                  <c:v>0.11809189384191993</c:v>
                </c:pt>
                <c:pt idx="22">
                  <c:v>0.10279166713855983</c:v>
                </c:pt>
                <c:pt idx="23">
                  <c:v>8.7794443018239798E-2</c:v>
                </c:pt>
                <c:pt idx="24">
                  <c:v>7.320969084927989E-2</c:v>
                </c:pt>
                <c:pt idx="25">
                  <c:v>5.9146879999999846E-2</c:v>
                </c:pt>
                <c:pt idx="26">
                  <c:v>4.5715479838719819E-2</c:v>
                </c:pt>
                <c:pt idx="27">
                  <c:v>3.3024959733759851E-2</c:v>
                </c:pt>
                <c:pt idx="28">
                  <c:v>2.1184789053439901E-2</c:v>
                </c:pt>
                <c:pt idx="29">
                  <c:v>1.0304437166079872E-2</c:v>
                </c:pt>
                <c:pt idx="30">
                  <c:v>4.9337343999983352E-4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F17-4C3D-9D09-B1081D52337E}"/>
            </c:ext>
          </c:extLst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0.32154061716480004</c:v>
                </c:pt>
                <c:pt idx="1">
                  <c:v>0.32154061716480004</c:v>
                </c:pt>
                <c:pt idx="2">
                  <c:v>0.32154061716480004</c:v>
                </c:pt>
                <c:pt idx="3">
                  <c:v>0.32061584133120002</c:v>
                </c:pt>
                <c:pt idx="4">
                  <c:v>0.31783830051840001</c:v>
                </c:pt>
                <c:pt idx="5">
                  <c:v>0.31333096320000003</c:v>
                </c:pt>
                <c:pt idx="6">
                  <c:v>0.30721679784959999</c:v>
                </c:pt>
                <c:pt idx="7">
                  <c:v>0.29961877294080003</c:v>
                </c:pt>
                <c:pt idx="8">
                  <c:v>0.29065985694720003</c:v>
                </c:pt>
                <c:pt idx="9">
                  <c:v>0.28046301834240001</c:v>
                </c:pt>
                <c:pt idx="10">
                  <c:v>0.26915122559999999</c:v>
                </c:pt>
                <c:pt idx="11">
                  <c:v>0.25684744719359998</c:v>
                </c:pt>
                <c:pt idx="12">
                  <c:v>0.24367465159679996</c:v>
                </c:pt>
                <c:pt idx="13">
                  <c:v>0.22975580728319994</c:v>
                </c:pt>
                <c:pt idx="14">
                  <c:v>0.21521388272639991</c:v>
                </c:pt>
                <c:pt idx="15">
                  <c:v>0.20017184639999991</c:v>
                </c:pt>
                <c:pt idx="16">
                  <c:v>0.18475266677759991</c:v>
                </c:pt>
                <c:pt idx="17">
                  <c:v>0.16907931233279988</c:v>
                </c:pt>
                <c:pt idx="18">
                  <c:v>0.15327475153919984</c:v>
                </c:pt>
                <c:pt idx="19">
                  <c:v>0.13746195287039989</c:v>
                </c:pt>
                <c:pt idx="20">
                  <c:v>0.12176388479999978</c:v>
                </c:pt>
                <c:pt idx="21">
                  <c:v>0.10630351580159986</c:v>
                </c:pt>
                <c:pt idx="22">
                  <c:v>9.1203814348799789E-2</c:v>
                </c:pt>
                <c:pt idx="23">
                  <c:v>7.6587748915199816E-2</c:v>
                </c:pt>
                <c:pt idx="24">
                  <c:v>6.2578287974399793E-2</c:v>
                </c:pt>
                <c:pt idx="25">
                  <c:v>4.9298399999999687E-2</c:v>
                </c:pt>
                <c:pt idx="26">
                  <c:v>3.6871053465599823E-2</c:v>
                </c:pt>
                <c:pt idx="27">
                  <c:v>2.5419216844799863E-2</c:v>
                </c:pt>
                <c:pt idx="28">
                  <c:v>1.5065858611199856E-2</c:v>
                </c:pt>
                <c:pt idx="29">
                  <c:v>5.9339472383998504E-3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F17-4C3D-9D09-B1081D52337E}"/>
            </c:ext>
          </c:extLst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0.38066080307712002</c:v>
                </c:pt>
                <c:pt idx="1">
                  <c:v>0.38066080307712002</c:v>
                </c:pt>
                <c:pt idx="2">
                  <c:v>0.38066080307712002</c:v>
                </c:pt>
                <c:pt idx="3">
                  <c:v>0.37895787862528002</c:v>
                </c:pt>
                <c:pt idx="4">
                  <c:v>0.37538843613695999</c:v>
                </c:pt>
                <c:pt idx="5">
                  <c:v>0.37006675008000001</c:v>
                </c:pt>
                <c:pt idx="6">
                  <c:v>0.36310709492224003</c:v>
                </c:pt>
                <c:pt idx="7">
                  <c:v>0.35462374513152001</c:v>
                </c:pt>
                <c:pt idx="8">
                  <c:v>0.34473097517568002</c:v>
                </c:pt>
                <c:pt idx="9">
                  <c:v>0.33354305952255997</c:v>
                </c:pt>
                <c:pt idx="10">
                  <c:v>0.32117427263999998</c:v>
                </c:pt>
                <c:pt idx="11">
                  <c:v>0.30773888899583995</c:v>
                </c:pt>
                <c:pt idx="12">
                  <c:v>0.29335118305791996</c:v>
                </c:pt>
                <c:pt idx="13">
                  <c:v>0.27812542929407991</c:v>
                </c:pt>
                <c:pt idx="14">
                  <c:v>0.26217590217215991</c:v>
                </c:pt>
                <c:pt idx="15">
                  <c:v>0.24561687615999991</c:v>
                </c:pt>
                <c:pt idx="16">
                  <c:v>0.22856262572543987</c:v>
                </c:pt>
                <c:pt idx="17">
                  <c:v>0.21112742533631984</c:v>
                </c:pt>
                <c:pt idx="18">
                  <c:v>0.1934255494604798</c:v>
                </c:pt>
                <c:pt idx="19">
                  <c:v>0.17557127256575983</c:v>
                </c:pt>
                <c:pt idx="20">
                  <c:v>0.15767886911999973</c:v>
                </c:pt>
                <c:pt idx="21">
                  <c:v>0.1398626135910398</c:v>
                </c:pt>
                <c:pt idx="22">
                  <c:v>0.12223678044671976</c:v>
                </c:pt>
                <c:pt idx="23">
                  <c:v>0.10491564415487969</c:v>
                </c:pt>
                <c:pt idx="24">
                  <c:v>8.8013479183359777E-2</c:v>
                </c:pt>
                <c:pt idx="25">
                  <c:v>7.1644559999999691E-2</c:v>
                </c:pt>
                <c:pt idx="26">
                  <c:v>5.5923161072639782E-2</c:v>
                </c:pt>
                <c:pt idx="27">
                  <c:v>4.0963556869119733E-2</c:v>
                </c:pt>
                <c:pt idx="28">
                  <c:v>2.6880021857279723E-2</c:v>
                </c:pt>
                <c:pt idx="29">
                  <c:v>1.3786830504959713E-2</c:v>
                </c:pt>
                <c:pt idx="30">
                  <c:v>1.7982572799997709E-3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F17-4C3D-9D09-B1081D52337E}"/>
            </c:ext>
          </c:extLst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0.30185032575488002</c:v>
                </c:pt>
                <c:pt idx="1">
                  <c:v>0.30185032575488002</c:v>
                </c:pt>
                <c:pt idx="2">
                  <c:v>0.30185032575488002</c:v>
                </c:pt>
                <c:pt idx="3">
                  <c:v>0.30185032575488002</c:v>
                </c:pt>
                <c:pt idx="4">
                  <c:v>0.30185032575488002</c:v>
                </c:pt>
                <c:pt idx="5">
                  <c:v>0.30185032575488002</c:v>
                </c:pt>
                <c:pt idx="6">
                  <c:v>0.30185032575488002</c:v>
                </c:pt>
                <c:pt idx="7">
                  <c:v>0.30167017716223998</c:v>
                </c:pt>
                <c:pt idx="8">
                  <c:v>0.29991245564416003</c:v>
                </c:pt>
                <c:pt idx="9">
                  <c:v>0.29665202166272003</c:v>
                </c:pt>
                <c:pt idx="10">
                  <c:v>0.29196373568</c:v>
                </c:pt>
                <c:pt idx="11">
                  <c:v>0.28592245815807998</c:v>
                </c:pt>
                <c:pt idx="12">
                  <c:v>0.27860304955903997</c:v>
                </c:pt>
                <c:pt idx="13">
                  <c:v>0.27008037034495996</c:v>
                </c:pt>
                <c:pt idx="14">
                  <c:v>0.26042928097791995</c:v>
                </c:pt>
                <c:pt idx="15">
                  <c:v>0.24972464191999993</c:v>
                </c:pt>
                <c:pt idx="16">
                  <c:v>0.23804131363327991</c:v>
                </c:pt>
                <c:pt idx="17">
                  <c:v>0.22545415657983991</c:v>
                </c:pt>
                <c:pt idx="18">
                  <c:v>0.21203803122175982</c:v>
                </c:pt>
                <c:pt idx="19">
                  <c:v>0.19786779802111984</c:v>
                </c:pt>
                <c:pt idx="20">
                  <c:v>0.18301831743999983</c:v>
                </c:pt>
                <c:pt idx="21">
                  <c:v>0.16756444994047984</c:v>
                </c:pt>
                <c:pt idx="22">
                  <c:v>0.15158105598463972</c:v>
                </c:pt>
                <c:pt idx="23">
                  <c:v>0.13514299603455981</c:v>
                </c:pt>
                <c:pt idx="24">
                  <c:v>0.1183251305523198</c:v>
                </c:pt>
                <c:pt idx="25">
                  <c:v>0.10120231999999973</c:v>
                </c:pt>
                <c:pt idx="26">
                  <c:v>8.3849424839679776E-2</c:v>
                </c:pt>
                <c:pt idx="27">
                  <c:v>6.6341305533439698E-2</c:v>
                </c:pt>
                <c:pt idx="28">
                  <c:v>4.8752822543359775E-2</c:v>
                </c:pt>
                <c:pt idx="29">
                  <c:v>3.1158836331519668E-2</c:v>
                </c:pt>
                <c:pt idx="30">
                  <c:v>1.363420735999965E-2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F17-4C3D-9D09-B1081D52337E}"/>
            </c:ext>
          </c:extLst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0.36450583872000003</c:v>
                </c:pt>
                <c:pt idx="1">
                  <c:v>0.36450583872000003</c:v>
                </c:pt>
                <c:pt idx="2">
                  <c:v>0.36450583872000003</c:v>
                </c:pt>
                <c:pt idx="3">
                  <c:v>0.36450583872000003</c:v>
                </c:pt>
                <c:pt idx="4">
                  <c:v>0.36450583872000003</c:v>
                </c:pt>
                <c:pt idx="5">
                  <c:v>0.36450583872000003</c:v>
                </c:pt>
                <c:pt idx="6">
                  <c:v>0.36360742447616001</c:v>
                </c:pt>
                <c:pt idx="7">
                  <c:v>0.36113739207168</c:v>
                </c:pt>
                <c:pt idx="8">
                  <c:v>0.35717498829312</c:v>
                </c:pt>
                <c:pt idx="9">
                  <c:v>0.35179945992703998</c:v>
                </c:pt>
                <c:pt idx="10">
                  <c:v>0.34509005376000002</c:v>
                </c:pt>
                <c:pt idx="11">
                  <c:v>0.33712601657856001</c:v>
                </c:pt>
                <c:pt idx="12">
                  <c:v>0.32798659516927997</c:v>
                </c:pt>
                <c:pt idx="13">
                  <c:v>0.31775103631871998</c:v>
                </c:pt>
                <c:pt idx="14">
                  <c:v>0.30649858681343994</c:v>
                </c:pt>
                <c:pt idx="15">
                  <c:v>0.29430849343999993</c:v>
                </c:pt>
                <c:pt idx="16">
                  <c:v>0.2812600029849599</c:v>
                </c:pt>
                <c:pt idx="17">
                  <c:v>0.26743236223487987</c:v>
                </c:pt>
                <c:pt idx="18">
                  <c:v>0.25290481797631986</c:v>
                </c:pt>
                <c:pt idx="19">
                  <c:v>0.23775661699583989</c:v>
                </c:pt>
                <c:pt idx="20">
                  <c:v>0.22206700607999982</c:v>
                </c:pt>
                <c:pt idx="21">
                  <c:v>0.20591523201535986</c:v>
                </c:pt>
                <c:pt idx="22">
                  <c:v>0.18938054158847975</c:v>
                </c:pt>
                <c:pt idx="23">
                  <c:v>0.17254218158591975</c:v>
                </c:pt>
                <c:pt idx="24">
                  <c:v>0.15547939879423969</c:v>
                </c:pt>
                <c:pt idx="25">
                  <c:v>0.13827143999999972</c:v>
                </c:pt>
                <c:pt idx="26">
                  <c:v>0.12099755198975973</c:v>
                </c:pt>
                <c:pt idx="27">
                  <c:v>0.10373698155007979</c:v>
                </c:pt>
                <c:pt idx="28">
                  <c:v>8.6568975467519682E-2</c:v>
                </c:pt>
                <c:pt idx="29">
                  <c:v>6.9572780528639688E-2</c:v>
                </c:pt>
                <c:pt idx="30">
                  <c:v>5.2827643519999634E-2</c:v>
                </c:pt>
                <c:pt idx="31">
                  <c:v>3.6412811228159758E-2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F17-4C3D-9D09-B1081D52337E}"/>
            </c:ext>
          </c:extLst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0.34446474599423998</c:v>
                </c:pt>
                <c:pt idx="1">
                  <c:v>0.34446474599423998</c:v>
                </c:pt>
                <c:pt idx="2">
                  <c:v>0.34446474599423998</c:v>
                </c:pt>
                <c:pt idx="3">
                  <c:v>0.34446474599423998</c:v>
                </c:pt>
                <c:pt idx="4">
                  <c:v>0.34446474599423998</c:v>
                </c:pt>
                <c:pt idx="5">
                  <c:v>0.34446474599423998</c:v>
                </c:pt>
                <c:pt idx="6">
                  <c:v>0.34446474599423998</c:v>
                </c:pt>
                <c:pt idx="7">
                  <c:v>0.34446474599423998</c:v>
                </c:pt>
                <c:pt idx="8">
                  <c:v>0.34270556681216002</c:v>
                </c:pt>
                <c:pt idx="9">
                  <c:v>0.33880681679871999</c:v>
                </c:pt>
                <c:pt idx="10">
                  <c:v>0.33291005567999998</c:v>
                </c:pt>
                <c:pt idx="11">
                  <c:v>0.32515684318207994</c:v>
                </c:pt>
                <c:pt idx="12">
                  <c:v>0.31568873903104</c:v>
                </c:pt>
                <c:pt idx="13">
                  <c:v>0.30464730295295994</c:v>
                </c:pt>
                <c:pt idx="14">
                  <c:v>0.29217409467391992</c:v>
                </c:pt>
                <c:pt idx="15">
                  <c:v>0.27841067391999991</c:v>
                </c:pt>
                <c:pt idx="16">
                  <c:v>0.2634986004172799</c:v>
                </c:pt>
                <c:pt idx="17">
                  <c:v>0.24757943389183984</c:v>
                </c:pt>
                <c:pt idx="18">
                  <c:v>0.23079473406975987</c:v>
                </c:pt>
                <c:pt idx="19">
                  <c:v>0.21328606067711992</c:v>
                </c:pt>
                <c:pt idx="20">
                  <c:v>0.19519497343999981</c:v>
                </c:pt>
                <c:pt idx="21">
                  <c:v>0.17666303208447981</c:v>
                </c:pt>
                <c:pt idx="22">
                  <c:v>0.15783179633663985</c:v>
                </c:pt>
                <c:pt idx="23">
                  <c:v>0.13884282592255981</c:v>
                </c:pt>
                <c:pt idx="24">
                  <c:v>0.11983768056831978</c:v>
                </c:pt>
                <c:pt idx="25">
                  <c:v>0.1009579199999997</c:v>
                </c:pt>
                <c:pt idx="26">
                  <c:v>8.2345103943679776E-2</c:v>
                </c:pt>
                <c:pt idx="27">
                  <c:v>6.4140792125439772E-2</c:v>
                </c:pt>
                <c:pt idx="28">
                  <c:v>4.6486544271359787E-2</c:v>
                </c:pt>
                <c:pt idx="29">
                  <c:v>2.9523920107519586E-2</c:v>
                </c:pt>
                <c:pt idx="30">
                  <c:v>1.3394479359999711E-2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F17-4C3D-9D09-B1081D52337E}"/>
            </c:ext>
          </c:extLst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0.31681300946944002</c:v>
                </c:pt>
                <c:pt idx="1">
                  <c:v>0.31681300946944002</c:v>
                </c:pt>
                <c:pt idx="2">
                  <c:v>0.31681300946944002</c:v>
                </c:pt>
                <c:pt idx="3">
                  <c:v>0.31681300946944002</c:v>
                </c:pt>
                <c:pt idx="4">
                  <c:v>0.31681300946944002</c:v>
                </c:pt>
                <c:pt idx="5">
                  <c:v>0.31681300946944002</c:v>
                </c:pt>
                <c:pt idx="6">
                  <c:v>0.31681300946944002</c:v>
                </c:pt>
                <c:pt idx="7">
                  <c:v>0.31681300946944002</c:v>
                </c:pt>
                <c:pt idx="8">
                  <c:v>0.31599294160896002</c:v>
                </c:pt>
                <c:pt idx="9">
                  <c:v>0.31315693330432004</c:v>
                </c:pt>
                <c:pt idx="10">
                  <c:v>0.30843102207999995</c:v>
                </c:pt>
                <c:pt idx="11">
                  <c:v>0.30194124546048001</c:v>
                </c:pt>
                <c:pt idx="12">
                  <c:v>0.29381364097023999</c:v>
                </c:pt>
                <c:pt idx="13">
                  <c:v>0.28417424613375997</c:v>
                </c:pt>
                <c:pt idx="14">
                  <c:v>0.27314909847551994</c:v>
                </c:pt>
                <c:pt idx="15">
                  <c:v>0.26086423551999993</c:v>
                </c:pt>
                <c:pt idx="16">
                  <c:v>0.24744569479167988</c:v>
                </c:pt>
                <c:pt idx="17">
                  <c:v>0.23301951381503982</c:v>
                </c:pt>
                <c:pt idx="18">
                  <c:v>0.21771173011455985</c:v>
                </c:pt>
                <c:pt idx="19">
                  <c:v>0.2016483812147199</c:v>
                </c:pt>
                <c:pt idx="20">
                  <c:v>0.18495550463999982</c:v>
                </c:pt>
                <c:pt idx="21">
                  <c:v>0.16775913791487979</c:v>
                </c:pt>
                <c:pt idx="22">
                  <c:v>0.15018531856383976</c:v>
                </c:pt>
                <c:pt idx="23">
                  <c:v>0.13236008411135974</c:v>
                </c:pt>
                <c:pt idx="24">
                  <c:v>0.11440947208191971</c:v>
                </c:pt>
                <c:pt idx="25">
                  <c:v>9.6459519999999688E-2</c:v>
                </c:pt>
                <c:pt idx="26">
                  <c:v>7.8636265390079674E-2</c:v>
                </c:pt>
                <c:pt idx="27">
                  <c:v>6.1065745776639757E-2</c:v>
                </c:pt>
                <c:pt idx="28">
                  <c:v>4.3873998684159699E-2</c:v>
                </c:pt>
                <c:pt idx="29">
                  <c:v>2.7187061637119758E-2</c:v>
                </c:pt>
                <c:pt idx="30">
                  <c:v>1.1130972159999641E-2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F17-4C3D-9D09-B1081D523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395840"/>
        <c:axId val="121414400"/>
      </c:scatterChart>
      <c:valAx>
        <c:axId val="121395840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21414400"/>
        <c:crosses val="autoZero"/>
        <c:crossBetween val="midCat"/>
        <c:majorUnit val="0.2"/>
      </c:valAx>
      <c:valAx>
        <c:axId val="12141440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213958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77"/>
          <c:w val="0.78276376381095625"/>
          <c:h val="0.765179451142184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0.32111637055999998</c:v>
                </c:pt>
                <c:pt idx="1">
                  <c:v>0.30967794727999998</c:v>
                </c:pt>
                <c:pt idx="2">
                  <c:v>0.29357588671999996</c:v>
                </c:pt>
                <c:pt idx="3">
                  <c:v>0.27350563544000001</c:v>
                </c:pt>
                <c:pt idx="4">
                  <c:v>0.25016263999999999</c:v>
                </c:pt>
                <c:pt idx="5">
                  <c:v>0.22424234695999998</c:v>
                </c:pt>
                <c:pt idx="6">
                  <c:v>0.19644020287999994</c:v>
                </c:pt>
                <c:pt idx="7">
                  <c:v>0.16745165432000003</c:v>
                </c:pt>
                <c:pt idx="8">
                  <c:v>0.13797214784000003</c:v>
                </c:pt>
                <c:pt idx="9">
                  <c:v>0.10869713000000003</c:v>
                </c:pt>
                <c:pt idx="10">
                  <c:v>8.0322047360000121E-2</c:v>
                </c:pt>
                <c:pt idx="11">
                  <c:v>5.3542346480000058E-2</c:v>
                </c:pt>
                <c:pt idx="12">
                  <c:v>2.9053473920000017E-2</c:v>
                </c:pt>
                <c:pt idx="13">
                  <c:v>7.5508762400000595E-3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15-4438-8984-59DCA45F20ED}"/>
            </c:ext>
          </c:extLst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0.31477686784000003</c:v>
                </c:pt>
                <c:pt idx="1">
                  <c:v>0.30372158392000004</c:v>
                </c:pt>
                <c:pt idx="2">
                  <c:v>0.28791063808</c:v>
                </c:pt>
                <c:pt idx="3">
                  <c:v>0.26806563016000001</c:v>
                </c:pt>
                <c:pt idx="4">
                  <c:v>0.24490816000000001</c:v>
                </c:pt>
                <c:pt idx="5">
                  <c:v>0.21915982744000001</c:v>
                </c:pt>
                <c:pt idx="6">
                  <c:v>0.19154223232000001</c:v>
                </c:pt>
                <c:pt idx="7">
                  <c:v>0.16277697448</c:v>
                </c:pt>
                <c:pt idx="8">
                  <c:v>0.13358565376000003</c:v>
                </c:pt>
                <c:pt idx="9">
                  <c:v>0.10468987000000013</c:v>
                </c:pt>
                <c:pt idx="10">
                  <c:v>7.6811223039999987E-2</c:v>
                </c:pt>
                <c:pt idx="11">
                  <c:v>5.0671312720000139E-2</c:v>
                </c:pt>
                <c:pt idx="12">
                  <c:v>2.699173888000006E-2</c:v>
                </c:pt>
                <c:pt idx="13">
                  <c:v>6.4941013599999486E-3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15-4438-8984-59DCA45F20ED}"/>
            </c:ext>
          </c:extLst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0.31333096320000003</c:v>
                </c:pt>
                <c:pt idx="1">
                  <c:v>0.30064547159999999</c:v>
                </c:pt>
                <c:pt idx="2">
                  <c:v>0.28312155840000003</c:v>
                </c:pt>
                <c:pt idx="3">
                  <c:v>0.26156980679999997</c:v>
                </c:pt>
                <c:pt idx="4">
                  <c:v>0.23680079999999998</c:v>
                </c:pt>
                <c:pt idx="5">
                  <c:v>0.20962512120000001</c:v>
                </c:pt>
                <c:pt idx="6">
                  <c:v>0.18085335359999999</c:v>
                </c:pt>
                <c:pt idx="7">
                  <c:v>0.1512960804</c:v>
                </c:pt>
                <c:pt idx="8">
                  <c:v>0.1217638848</c:v>
                </c:pt>
                <c:pt idx="9">
                  <c:v>9.3067350000000049E-2</c:v>
                </c:pt>
                <c:pt idx="10">
                  <c:v>6.6017059200000006E-2</c:v>
                </c:pt>
                <c:pt idx="11">
                  <c:v>4.1423595600000029E-2</c:v>
                </c:pt>
                <c:pt idx="12">
                  <c:v>2.0097542400000001E-2</c:v>
                </c:pt>
                <c:pt idx="13">
                  <c:v>2.8494827999999695E-3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615-4438-8984-59DCA45F20ED}"/>
            </c:ext>
          </c:extLst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0.37006675008000001</c:v>
                </c:pt>
                <c:pt idx="1">
                  <c:v>0.35576358504</c:v>
                </c:pt>
                <c:pt idx="2">
                  <c:v>0.33645520895999997</c:v>
                </c:pt>
                <c:pt idx="3">
                  <c:v>0.31289489591999997</c:v>
                </c:pt>
                <c:pt idx="4">
                  <c:v>0.28583591999999997</c:v>
                </c:pt>
                <c:pt idx="5">
                  <c:v>0.25603155527999999</c:v>
                </c:pt>
                <c:pt idx="6">
                  <c:v>0.22423507583999994</c:v>
                </c:pt>
                <c:pt idx="7">
                  <c:v>0.19119975575999998</c:v>
                </c:pt>
                <c:pt idx="8">
                  <c:v>0.15767886912000001</c:v>
                </c:pt>
                <c:pt idx="9">
                  <c:v>0.12442569000000003</c:v>
                </c:pt>
                <c:pt idx="10">
                  <c:v>9.2193492480000028E-2</c:v>
                </c:pt>
                <c:pt idx="11">
                  <c:v>6.173555063999997E-2</c:v>
                </c:pt>
                <c:pt idx="12">
                  <c:v>3.3805138560000003E-2</c:v>
                </c:pt>
                <c:pt idx="13">
                  <c:v>9.1555303199999383E-3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615-4438-8984-59DCA45F20ED}"/>
            </c:ext>
          </c:extLst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0.30178050448000004</c:v>
                </c:pt>
                <c:pt idx="1">
                  <c:v>0.30178050448000004</c:v>
                </c:pt>
                <c:pt idx="2">
                  <c:v>0.29760391551999998</c:v>
                </c:pt>
                <c:pt idx="3">
                  <c:v>0.28834173904000004</c:v>
                </c:pt>
                <c:pt idx="4">
                  <c:v>0.27448744000000003</c:v>
                </c:pt>
                <c:pt idx="5">
                  <c:v>0.25653448336000001</c:v>
                </c:pt>
                <c:pt idx="6">
                  <c:v>0.23497633408000002</c:v>
                </c:pt>
                <c:pt idx="7">
                  <c:v>0.21030645712000001</c:v>
                </c:pt>
                <c:pt idx="8">
                  <c:v>0.18301831743999997</c:v>
                </c:pt>
                <c:pt idx="9">
                  <c:v>0.15360538000000001</c:v>
                </c:pt>
                <c:pt idx="10">
                  <c:v>0.12256110976000001</c:v>
                </c:pt>
                <c:pt idx="11">
                  <c:v>9.0378971680000031E-2</c:v>
                </c:pt>
                <c:pt idx="12">
                  <c:v>5.7552430720000103E-2</c:v>
                </c:pt>
                <c:pt idx="13">
                  <c:v>2.4574951840000081E-2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15-4438-8984-59DCA45F20ED}"/>
            </c:ext>
          </c:extLst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0.36450583872000003</c:v>
                </c:pt>
                <c:pt idx="1">
                  <c:v>0.36152938536000001</c:v>
                </c:pt>
                <c:pt idx="2">
                  <c:v>0.35327148864000002</c:v>
                </c:pt>
                <c:pt idx="3">
                  <c:v>0.34025452728</c:v>
                </c:pt>
                <c:pt idx="4">
                  <c:v>0.32300087999999999</c:v>
                </c:pt>
                <c:pt idx="5">
                  <c:v>0.30203292552000005</c:v>
                </c:pt>
                <c:pt idx="6">
                  <c:v>0.27787304256000001</c:v>
                </c:pt>
                <c:pt idx="7">
                  <c:v>0.25104360983999996</c:v>
                </c:pt>
                <c:pt idx="8">
                  <c:v>0.22206700608000002</c:v>
                </c:pt>
                <c:pt idx="9">
                  <c:v>0.19146561000000001</c:v>
                </c:pt>
                <c:pt idx="10">
                  <c:v>0.15976180032000006</c:v>
                </c:pt>
                <c:pt idx="11">
                  <c:v>0.12747795576000007</c:v>
                </c:pt>
                <c:pt idx="12">
                  <c:v>9.5136455039999956E-2</c:v>
                </c:pt>
                <c:pt idx="13">
                  <c:v>6.3259676879999893E-2</c:v>
                </c:pt>
                <c:pt idx="14">
                  <c:v>3.2370000000000065E-2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615-4438-8984-59DCA45F20ED}"/>
            </c:ext>
          </c:extLst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0.34452715448000004</c:v>
                </c:pt>
                <c:pt idx="1">
                  <c:v>0.34452715448000004</c:v>
                </c:pt>
                <c:pt idx="2">
                  <c:v>0.33997434752</c:v>
                </c:pt>
                <c:pt idx="3">
                  <c:v>0.32827286503999997</c:v>
                </c:pt>
                <c:pt idx="4">
                  <c:v>0.31035583999999999</c:v>
                </c:pt>
                <c:pt idx="5">
                  <c:v>0.28715640536000003</c:v>
                </c:pt>
                <c:pt idx="6">
                  <c:v>0.25960769407999995</c:v>
                </c:pt>
                <c:pt idx="7">
                  <c:v>0.22864283912000005</c:v>
                </c:pt>
                <c:pt idx="8">
                  <c:v>0.19519497343999997</c:v>
                </c:pt>
                <c:pt idx="9">
                  <c:v>0.16019723000000008</c:v>
                </c:pt>
                <c:pt idx="10">
                  <c:v>0.12458274176000012</c:v>
                </c:pt>
                <c:pt idx="11">
                  <c:v>8.9284641679999943E-2</c:v>
                </c:pt>
                <c:pt idx="12">
                  <c:v>5.5236062720000145E-2</c:v>
                </c:pt>
                <c:pt idx="13">
                  <c:v>2.3370137839999972E-2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615-4438-8984-59DCA45F20ED}"/>
            </c:ext>
          </c:extLst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0.31676749488</c:v>
                </c:pt>
                <c:pt idx="1">
                  <c:v>0.31676749488</c:v>
                </c:pt>
                <c:pt idx="2">
                  <c:v>0.31404803712000001</c:v>
                </c:pt>
                <c:pt idx="3">
                  <c:v>0.30457361424000001</c:v>
                </c:pt>
                <c:pt idx="4">
                  <c:v>0.28917503999999994</c:v>
                </c:pt>
                <c:pt idx="5">
                  <c:v>0.26868312816000001</c:v>
                </c:pt>
                <c:pt idx="6">
                  <c:v>0.24392869247999999</c:v>
                </c:pt>
                <c:pt idx="7">
                  <c:v>0.21574254671999998</c:v>
                </c:pt>
                <c:pt idx="8">
                  <c:v>0.18495550464000005</c:v>
                </c:pt>
                <c:pt idx="9">
                  <c:v>0.15239838000000006</c:v>
                </c:pt>
                <c:pt idx="10">
                  <c:v>0.11890198655999995</c:v>
                </c:pt>
                <c:pt idx="11">
                  <c:v>8.5297138080000057E-2</c:v>
                </c:pt>
                <c:pt idx="12">
                  <c:v>5.2414648320000035E-2</c:v>
                </c:pt>
                <c:pt idx="13">
                  <c:v>2.1085331039999933E-2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615-4438-8984-59DCA45F20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39552"/>
        <c:axId val="192107264"/>
      </c:scatterChart>
      <c:valAx>
        <c:axId val="19203955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92107264"/>
        <c:crosses val="autoZero"/>
        <c:crossBetween val="midCat"/>
        <c:majorUnit val="0.2"/>
      </c:valAx>
      <c:valAx>
        <c:axId val="1921072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2039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48458568264007E-2"/>
          <c:y val="0.1072913630700368"/>
          <c:w val="0.77251276507752875"/>
          <c:h val="0.76807800252836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274.19803653375999</c:v>
                </c:pt>
                <c:pt idx="1">
                  <c:v>237.94383462087998</c:v>
                </c:pt>
                <c:pt idx="2">
                  <c:v>207.76348534912</c:v>
                </c:pt>
                <c:pt idx="3">
                  <c:v>183.04462069623997</c:v>
                </c:pt>
                <c:pt idx="4">
                  <c:v>163.17487263999999</c:v>
                </c:pt>
                <c:pt idx="5">
                  <c:v>147.54187315816</c:v>
                </c:pt>
                <c:pt idx="6">
                  <c:v>135.53325422848008</c:v>
                </c:pt>
                <c:pt idx="7">
                  <c:v>126.53664782871999</c:v>
                </c:pt>
                <c:pt idx="8">
                  <c:v>119.93968593663993</c:v>
                </c:pt>
                <c:pt idx="9">
                  <c:v>115.1300005299999</c:v>
                </c:pt>
                <c:pt idx="10">
                  <c:v>111.49522358655992</c:v>
                </c:pt>
                <c:pt idx="11">
                  <c:v>108.42298708407992</c:v>
                </c:pt>
                <c:pt idx="12">
                  <c:v>105.30092300031987</c:v>
                </c:pt>
                <c:pt idx="13">
                  <c:v>101.51666331303994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C6C-4F9C-A7F7-913A3D8B0658}"/>
            </c:ext>
          </c:extLst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270.78104550143996</c:v>
                </c:pt>
                <c:pt idx="1">
                  <c:v>235.22712372671998</c:v>
                </c:pt>
                <c:pt idx="2">
                  <c:v>205.63980395327994</c:v>
                </c:pt>
                <c:pt idx="3">
                  <c:v>181.41589361855995</c:v>
                </c:pt>
                <c:pt idx="4">
                  <c:v>161.95220015999996</c:v>
                </c:pt>
                <c:pt idx="5">
                  <c:v>146.64553101503998</c:v>
                </c:pt>
                <c:pt idx="6">
                  <c:v>134.89269362111997</c:v>
                </c:pt>
                <c:pt idx="7">
                  <c:v>126.09049541567992</c:v>
                </c:pt>
                <c:pt idx="8">
                  <c:v>119.63574383615992</c:v>
                </c:pt>
                <c:pt idx="9">
                  <c:v>114.92524631999993</c:v>
                </c:pt>
                <c:pt idx="10">
                  <c:v>111.35581030463987</c:v>
                </c:pt>
                <c:pt idx="11">
                  <c:v>108.32424322751984</c:v>
                </c:pt>
                <c:pt idx="12">
                  <c:v>105.22735252607993</c:v>
                </c:pt>
                <c:pt idx="13">
                  <c:v>101.46194563775998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C6C-4F9C-A7F7-913A3D8B0658}"/>
            </c:ext>
          </c:extLst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270.13921916736001</c:v>
                </c:pt>
                <c:pt idx="1">
                  <c:v>234.04047948768002</c:v>
                </c:pt>
                <c:pt idx="2">
                  <c:v>204.03320711231999</c:v>
                </c:pt>
                <c:pt idx="3">
                  <c:v>179.50616523264</c:v>
                </c:pt>
                <c:pt idx="4">
                  <c:v>159.84811704000003</c:v>
                </c:pt>
                <c:pt idx="5">
                  <c:v>144.44782572576003</c:v>
                </c:pt>
                <c:pt idx="6">
                  <c:v>132.69405448127998</c:v>
                </c:pt>
                <c:pt idx="7">
                  <c:v>123.97556649792</c:v>
                </c:pt>
                <c:pt idx="8">
                  <c:v>117.68112496703998</c:v>
                </c:pt>
                <c:pt idx="9">
                  <c:v>113.19949308000002</c:v>
                </c:pt>
                <c:pt idx="10">
                  <c:v>109.91943402816008</c:v>
                </c:pt>
                <c:pt idx="11">
                  <c:v>107.22971100287998</c:v>
                </c:pt>
                <c:pt idx="12">
                  <c:v>104.51908719552</c:v>
                </c:pt>
                <c:pt idx="13">
                  <c:v>101.17632579744009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C6C-4F9C-A7F7-913A3D8B0658}"/>
            </c:ext>
          </c:extLst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300.89934363968001</c:v>
                </c:pt>
                <c:pt idx="1">
                  <c:v>258.69486170384005</c:v>
                </c:pt>
                <c:pt idx="2">
                  <c:v>223.64546489215996</c:v>
                </c:pt>
                <c:pt idx="3">
                  <c:v>195.02252072432003</c:v>
                </c:pt>
                <c:pt idx="4">
                  <c:v>172.09739672000006</c:v>
                </c:pt>
                <c:pt idx="5">
                  <c:v>154.14146039887999</c:v>
                </c:pt>
                <c:pt idx="6">
                  <c:v>140.42607928064001</c:v>
                </c:pt>
                <c:pt idx="7">
                  <c:v>130.22262088496007</c:v>
                </c:pt>
                <c:pt idx="8">
                  <c:v>122.80245273152008</c:v>
                </c:pt>
                <c:pt idx="9">
                  <c:v>117.43694234000003</c:v>
                </c:pt>
                <c:pt idx="10">
                  <c:v>113.39745723008008</c:v>
                </c:pt>
                <c:pt idx="11">
                  <c:v>109.95536492143998</c:v>
                </c:pt>
                <c:pt idx="12">
                  <c:v>106.38203293376017</c:v>
                </c:pt>
                <c:pt idx="13">
                  <c:v>101.94882878672007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C6C-4F9C-A7F7-913A3D8B0658}"/>
            </c:ext>
          </c:extLst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226.25784672447998</c:v>
                </c:pt>
                <c:pt idx="1">
                  <c:v>210.42381298623997</c:v>
                </c:pt>
                <c:pt idx="2">
                  <c:v>195.65312766975998</c:v>
                </c:pt>
                <c:pt idx="3">
                  <c:v>181.94277417951997</c:v>
                </c:pt>
                <c:pt idx="4">
                  <c:v>169.28973592</c:v>
                </c:pt>
                <c:pt idx="5">
                  <c:v>157.69099629567998</c:v>
                </c:pt>
                <c:pt idx="6">
                  <c:v>147.14353871103998</c:v>
                </c:pt>
                <c:pt idx="7">
                  <c:v>137.64434657056</c:v>
                </c:pt>
                <c:pt idx="8">
                  <c:v>129.19040327872</c:v>
                </c:pt>
                <c:pt idx="9">
                  <c:v>121.77869224</c:v>
                </c:pt>
                <c:pt idx="10">
                  <c:v>115.40619685887998</c:v>
                </c:pt>
                <c:pt idx="11">
                  <c:v>110.06990053983998</c:v>
                </c:pt>
                <c:pt idx="12">
                  <c:v>105.76678668735997</c:v>
                </c:pt>
                <c:pt idx="13">
                  <c:v>102.49383870592001</c:v>
                </c:pt>
                <c:pt idx="14">
                  <c:v>100.24804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C6C-4F9C-A7F7-913A3D8B0658}"/>
            </c:ext>
          </c:extLst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257.36633645887997</c:v>
                </c:pt>
                <c:pt idx="1">
                  <c:v>235.60863348343997</c:v>
                </c:pt>
                <c:pt idx="2">
                  <c:v>215.87716408255997</c:v>
                </c:pt>
                <c:pt idx="3">
                  <c:v>198.08117913511998</c:v>
                </c:pt>
                <c:pt idx="4">
                  <c:v>182.12992951999999</c:v>
                </c:pt>
                <c:pt idx="5">
                  <c:v>167.93266611607999</c:v>
                </c:pt>
                <c:pt idx="6">
                  <c:v>155.39863980223998</c:v>
                </c:pt>
                <c:pt idx="7">
                  <c:v>144.43710145735997</c:v>
                </c:pt>
                <c:pt idx="8">
                  <c:v>134.95730196031997</c:v>
                </c:pt>
                <c:pt idx="9">
                  <c:v>126.86849218999996</c:v>
                </c:pt>
                <c:pt idx="10">
                  <c:v>120.07992302527998</c:v>
                </c:pt>
                <c:pt idx="11">
                  <c:v>114.50084534503998</c:v>
                </c:pt>
                <c:pt idx="12">
                  <c:v>110.04051002815999</c:v>
                </c:pt>
                <c:pt idx="13">
                  <c:v>106.60816795352</c:v>
                </c:pt>
                <c:pt idx="14">
                  <c:v>104.11306999999999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C6C-4F9C-A7F7-913A3D8B0658}"/>
            </c:ext>
          </c:extLst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287.60424903359996</c:v>
                </c:pt>
                <c:pt idx="1">
                  <c:v>253.10354882279995</c:v>
                </c:pt>
                <c:pt idx="2">
                  <c:v>223.78815347519995</c:v>
                </c:pt>
                <c:pt idx="3">
                  <c:v>199.16736414839994</c:v>
                </c:pt>
                <c:pt idx="4">
                  <c:v>178.75048199999995</c:v>
                </c:pt>
                <c:pt idx="5">
                  <c:v>162.04680818759991</c:v>
                </c:pt>
                <c:pt idx="6">
                  <c:v>148.56564386879995</c:v>
                </c:pt>
                <c:pt idx="7">
                  <c:v>137.81629020120005</c:v>
                </c:pt>
                <c:pt idx="8">
                  <c:v>129.3080483423999</c:v>
                </c:pt>
                <c:pt idx="9">
                  <c:v>122.55021944999999</c:v>
                </c:pt>
                <c:pt idx="10">
                  <c:v>117.05210468159993</c:v>
                </c:pt>
                <c:pt idx="11">
                  <c:v>112.32300519479998</c:v>
                </c:pt>
                <c:pt idx="12">
                  <c:v>107.87222214719992</c:v>
                </c:pt>
                <c:pt idx="13">
                  <c:v>103.2090566963999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C6C-4F9C-A7F7-913A3D8B0658}"/>
            </c:ext>
          </c:extLst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253.4862793952</c:v>
                </c:pt>
                <c:pt idx="1">
                  <c:v>229.59972476960002</c:v>
                </c:pt>
                <c:pt idx="2">
                  <c:v>208.45541320640001</c:v>
                </c:pt>
                <c:pt idx="3">
                  <c:v>189.8629223888</c:v>
                </c:pt>
                <c:pt idx="4">
                  <c:v>173.63183000000001</c:v>
                </c:pt>
                <c:pt idx="5">
                  <c:v>159.57171372319999</c:v>
                </c:pt>
                <c:pt idx="6">
                  <c:v>147.49215124160003</c:v>
                </c:pt>
                <c:pt idx="7">
                  <c:v>137.20272023840005</c:v>
                </c:pt>
                <c:pt idx="8">
                  <c:v>128.51299839680001</c:v>
                </c:pt>
                <c:pt idx="9">
                  <c:v>121.23256340000003</c:v>
                </c:pt>
                <c:pt idx="10">
                  <c:v>115.17099293119998</c:v>
                </c:pt>
                <c:pt idx="11">
                  <c:v>110.13786467360003</c:v>
                </c:pt>
                <c:pt idx="12">
                  <c:v>105.9427563104</c:v>
                </c:pt>
                <c:pt idx="13">
                  <c:v>102.39524552480003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C6C-4F9C-A7F7-913A3D8B0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12704"/>
        <c:axId val="90314624"/>
      </c:scatterChart>
      <c:valAx>
        <c:axId val="90312704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90314624"/>
        <c:crosses val="autoZero"/>
        <c:crossBetween val="midCat"/>
        <c:majorUnit val="0.2"/>
      </c:valAx>
      <c:valAx>
        <c:axId val="90314624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03127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1137.925</c:v>
                </c:pt>
                <c:pt idx="1">
                  <c:v>1244.6679999999999</c:v>
                </c:pt>
                <c:pt idx="2">
                  <c:v>1404.1729999999998</c:v>
                </c:pt>
                <c:pt idx="3">
                  <c:v>1499.7149999999997</c:v>
                </c:pt>
                <c:pt idx="4">
                  <c:v>1443.8709999999999</c:v>
                </c:pt>
                <c:pt idx="5">
                  <c:v>1502.636</c:v>
                </c:pt>
                <c:pt idx="6">
                  <c:v>1602.0879999999997</c:v>
                </c:pt>
                <c:pt idx="7">
                  <c:v>1752.761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9C-4CDA-B01F-42A957553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03968"/>
        <c:axId val="90405888"/>
      </c:scatterChart>
      <c:valAx>
        <c:axId val="90403968"/>
        <c:scaling>
          <c:orientation val="minMax"/>
        </c:scaling>
        <c:delete val="0"/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90405888"/>
        <c:crosses val="autoZero"/>
        <c:crossBetween val="midCat"/>
      </c:valAx>
      <c:valAx>
        <c:axId val="90405888"/>
        <c:scaling>
          <c:orientation val="minMax"/>
        </c:scaling>
        <c:delete val="0"/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9040396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3"/>
          <c:w val="0.76627255374884984"/>
          <c:h val="0.7740009129293654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2.965279999999999</c:v>
                </c:pt>
                <c:pt idx="1">
                  <c:v>2.3916899999999988</c:v>
                </c:pt>
                <c:pt idx="2">
                  <c:v>1.9185400000000001</c:v>
                </c:pt>
                <c:pt idx="3">
                  <c:v>1.5343100000000005</c:v>
                </c:pt>
                <c:pt idx="4">
                  <c:v>1.2274800000000017</c:v>
                </c:pt>
                <c:pt idx="5">
                  <c:v>0.98653000000000191</c:v>
                </c:pt>
                <c:pt idx="6">
                  <c:v>0.79993999999999765</c:v>
                </c:pt>
                <c:pt idx="7">
                  <c:v>0.65618999999999872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5DC-45A9-9A08-5BD18FAA4637}"/>
            </c:ext>
          </c:extLst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3.4282599999999981</c:v>
                </c:pt>
                <c:pt idx="1">
                  <c:v>2.667580000000001</c:v>
                </c:pt>
                <c:pt idx="2">
                  <c:v>2.0701399999999985</c:v>
                </c:pt>
                <c:pt idx="3">
                  <c:v>1.6122399999999981</c:v>
                </c:pt>
                <c:pt idx="4">
                  <c:v>1.2701799999999999</c:v>
                </c:pt>
                <c:pt idx="5">
                  <c:v>1.0202599999999986</c:v>
                </c:pt>
                <c:pt idx="6">
                  <c:v>0.83877999999999631</c:v>
                </c:pt>
                <c:pt idx="7">
                  <c:v>0.70204000000000022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5DC-45A9-9A08-5BD18FAA4637}"/>
            </c:ext>
          </c:extLst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3.8986300000000007</c:v>
                </c:pt>
                <c:pt idx="1">
                  <c:v>2.98949</c:v>
                </c:pt>
                <c:pt idx="2">
                  <c:v>2.2839899999999993</c:v>
                </c:pt>
                <c:pt idx="3">
                  <c:v>1.7525499999999976</c:v>
                </c:pt>
                <c:pt idx="4">
                  <c:v>1.3655899999999974</c:v>
                </c:pt>
                <c:pt idx="5">
                  <c:v>1.0935300000000012</c:v>
                </c:pt>
                <c:pt idx="6">
                  <c:v>0.90679000000000087</c:v>
                </c:pt>
                <c:pt idx="7">
                  <c:v>0.77578999999999709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5DC-45A9-9A08-5BD18FAA4637}"/>
            </c:ext>
          </c:extLst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4.3709799999999994</c:v>
                </c:pt>
                <c:pt idx="1">
                  <c:v>3.365870000000001</c:v>
                </c:pt>
                <c:pt idx="2">
                  <c:v>2.57104</c:v>
                </c:pt>
                <c:pt idx="3">
                  <c:v>1.9593099999999986</c:v>
                </c:pt>
                <c:pt idx="4">
                  <c:v>1.5034999999999989</c:v>
                </c:pt>
                <c:pt idx="5">
                  <c:v>1.1764299999999963</c:v>
                </c:pt>
                <c:pt idx="6">
                  <c:v>0.95091999999999999</c:v>
                </c:pt>
                <c:pt idx="7">
                  <c:v>0.799789999999998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5DC-45A9-9A08-5BD18FAA4637}"/>
            </c:ext>
          </c:extLst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4.8215699999999995</c:v>
                </c:pt>
                <c:pt idx="1">
                  <c:v>3.686639999999997</c:v>
                </c:pt>
                <c:pt idx="2">
                  <c:v>2.7790099999999995</c:v>
                </c:pt>
                <c:pt idx="3">
                  <c:v>2.0708399999999987</c:v>
                </c:pt>
                <c:pt idx="4">
                  <c:v>1.5342899999999986</c:v>
                </c:pt>
                <c:pt idx="5">
                  <c:v>1.1415199999999963</c:v>
                </c:pt>
                <c:pt idx="6">
                  <c:v>0.86468999999999951</c:v>
                </c:pt>
                <c:pt idx="7">
                  <c:v>0.67596000000000345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5DC-45A9-9A08-5BD18FAA4637}"/>
            </c:ext>
          </c:extLst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6.3369300000000024</c:v>
                </c:pt>
                <c:pt idx="1">
                  <c:v>4.6508700000000047</c:v>
                </c:pt>
                <c:pt idx="2">
                  <c:v>3.3451100000000054</c:v>
                </c:pt>
                <c:pt idx="3">
                  <c:v>2.367090000000001</c:v>
                </c:pt>
                <c:pt idx="4">
                  <c:v>1.6642500000000098</c:v>
                </c:pt>
                <c:pt idx="5">
                  <c:v>1.184030000000007</c:v>
                </c:pt>
                <c:pt idx="6">
                  <c:v>0.8738700000000037</c:v>
                </c:pt>
                <c:pt idx="7">
                  <c:v>0.68121000000000009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5DC-45A9-9A08-5BD18FAA4637}"/>
            </c:ext>
          </c:extLst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7.4636299999999984</c:v>
                </c:pt>
                <c:pt idx="1">
                  <c:v>5.511020000000002</c:v>
                </c:pt>
                <c:pt idx="2">
                  <c:v>3.9831700000000012</c:v>
                </c:pt>
                <c:pt idx="3">
                  <c:v>2.8242799999999946</c:v>
                </c:pt>
                <c:pt idx="4">
                  <c:v>1.9785500000000056</c:v>
                </c:pt>
                <c:pt idx="5">
                  <c:v>1.390180000000008</c:v>
                </c:pt>
                <c:pt idx="6">
                  <c:v>1.0033699999999968</c:v>
                </c:pt>
                <c:pt idx="7">
                  <c:v>0.76232000000000255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5DC-45A9-9A08-5BD18FAA4637}"/>
            </c:ext>
          </c:extLst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9.3283400000000043</c:v>
                </c:pt>
                <c:pt idx="1">
                  <c:v>6.566759999999995</c:v>
                </c:pt>
                <c:pt idx="2">
                  <c:v>4.4930999999999983</c:v>
                </c:pt>
                <c:pt idx="3">
                  <c:v>3.0055999999999941</c:v>
                </c:pt>
                <c:pt idx="4">
                  <c:v>2.0024999999999977</c:v>
                </c:pt>
                <c:pt idx="5">
                  <c:v>1.3820399999999893</c:v>
                </c:pt>
                <c:pt idx="6">
                  <c:v>1.0424600000000126</c:v>
                </c:pt>
                <c:pt idx="7">
                  <c:v>0.8819999999999979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5DC-45A9-9A08-5BD18FAA4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22656"/>
        <c:axId val="90781184"/>
      </c:scatterChart>
      <c:valAx>
        <c:axId val="90422656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90781184"/>
        <c:crosses val="autoZero"/>
        <c:crossBetween val="midCat"/>
        <c:majorUnit val="1"/>
      </c:valAx>
      <c:valAx>
        <c:axId val="9078118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904226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738751053007237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0.32535853515624996</c:v>
                </c:pt>
                <c:pt idx="1">
                  <c:v>0.32535853515624996</c:v>
                </c:pt>
                <c:pt idx="2">
                  <c:v>0.30216640625000002</c:v>
                </c:pt>
                <c:pt idx="3">
                  <c:v>0.26024201171875</c:v>
                </c:pt>
                <c:pt idx="4">
                  <c:v>0.20587375000000002</c:v>
                </c:pt>
                <c:pt idx="5">
                  <c:v>0.14535001953125004</c:v>
                </c:pt>
                <c:pt idx="6">
                  <c:v>8.4959218750000037E-2</c:v>
                </c:pt>
                <c:pt idx="7">
                  <c:v>3.0989746093749992E-2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572-479D-B8B4-2E9BF6814770}"/>
            </c:ext>
          </c:extLst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0.31874263671875003</c:v>
                </c:pt>
                <c:pt idx="1">
                  <c:v>0.31874263671875003</c:v>
                </c:pt>
                <c:pt idx="2">
                  <c:v>0.29636546875000003</c:v>
                </c:pt>
                <c:pt idx="3">
                  <c:v>0.25491337890625004</c:v>
                </c:pt>
                <c:pt idx="4">
                  <c:v>0.20091125000000001</c:v>
                </c:pt>
                <c:pt idx="5">
                  <c:v>0.14088396484375004</c:v>
                </c:pt>
                <c:pt idx="6">
                  <c:v>8.1356406250000068E-2</c:v>
                </c:pt>
                <c:pt idx="7">
                  <c:v>2.8853457031249974E-2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572-479D-B8B4-2E9BF6814770}"/>
            </c:ext>
          </c:extLst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0.31817408203125003</c:v>
                </c:pt>
                <c:pt idx="1">
                  <c:v>0.31817408203125003</c:v>
                </c:pt>
                <c:pt idx="2">
                  <c:v>0.29243765625000001</c:v>
                </c:pt>
                <c:pt idx="3">
                  <c:v>0.24746021484375003</c:v>
                </c:pt>
                <c:pt idx="4">
                  <c:v>0.19057125</c:v>
                </c:pt>
                <c:pt idx="5">
                  <c:v>0.12910025390625002</c:v>
                </c:pt>
                <c:pt idx="6">
                  <c:v>7.0376718750000011E-2</c:v>
                </c:pt>
                <c:pt idx="7">
                  <c:v>2.1730136718749959E-2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572-479D-B8B4-2E9BF6814770}"/>
            </c:ext>
          </c:extLst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0.37801000000000001</c:v>
                </c:pt>
                <c:pt idx="1">
                  <c:v>0.37579927734375002</c:v>
                </c:pt>
                <c:pt idx="2">
                  <c:v>0.34668796875000002</c:v>
                </c:pt>
                <c:pt idx="3">
                  <c:v>0.29748736328125003</c:v>
                </c:pt>
                <c:pt idx="4">
                  <c:v>0.23500875000000002</c:v>
                </c:pt>
                <c:pt idx="5">
                  <c:v>0.16606341796874996</c:v>
                </c:pt>
                <c:pt idx="6">
                  <c:v>9.7462656250000002E-2</c:v>
                </c:pt>
                <c:pt idx="7">
                  <c:v>3.601775390624995E-2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572-479D-B8B4-2E9BF6814770}"/>
            </c:ext>
          </c:extLst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0.30035875000000001</c:v>
                </c:pt>
                <c:pt idx="1">
                  <c:v>0.30035875000000001</c:v>
                </c:pt>
                <c:pt idx="2">
                  <c:v>0.30035875000000001</c:v>
                </c:pt>
                <c:pt idx="3">
                  <c:v>0.28078648437499998</c:v>
                </c:pt>
                <c:pt idx="4">
                  <c:v>0.24253250000000001</c:v>
                </c:pt>
                <c:pt idx="5">
                  <c:v>0.190058828125</c:v>
                </c:pt>
                <c:pt idx="6">
                  <c:v>0.12782749999999998</c:v>
                </c:pt>
                <c:pt idx="7">
                  <c:v>6.0300546875000027E-2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572-479D-B8B4-2E9BF6814770}"/>
            </c:ext>
          </c:extLst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0.36359537109375001</c:v>
                </c:pt>
                <c:pt idx="1">
                  <c:v>0.36359537109375001</c:v>
                </c:pt>
                <c:pt idx="2">
                  <c:v>0.35802796875000004</c:v>
                </c:pt>
                <c:pt idx="3">
                  <c:v>0.33067126953125003</c:v>
                </c:pt>
                <c:pt idx="4">
                  <c:v>0.28624875000000005</c:v>
                </c:pt>
                <c:pt idx="5">
                  <c:v>0.22948388671875</c:v>
                </c:pt>
                <c:pt idx="6">
                  <c:v>0.16510015624999996</c:v>
                </c:pt>
                <c:pt idx="7">
                  <c:v>9.7821035156250014E-2</c:v>
                </c:pt>
                <c:pt idx="8">
                  <c:v>3.2370000000000065E-2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572-479D-B8B4-2E9BF6814770}"/>
            </c:ext>
          </c:extLst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0.34320265625000002</c:v>
                </c:pt>
                <c:pt idx="1">
                  <c:v>0.34320265625000002</c:v>
                </c:pt>
                <c:pt idx="2">
                  <c:v>0.34320265625000002</c:v>
                </c:pt>
                <c:pt idx="3">
                  <c:v>0.31851677734375</c:v>
                </c:pt>
                <c:pt idx="4">
                  <c:v>0.26921625000000005</c:v>
                </c:pt>
                <c:pt idx="5">
                  <c:v>0.20373869140625001</c:v>
                </c:pt>
                <c:pt idx="6">
                  <c:v>0.13052171874999996</c:v>
                </c:pt>
                <c:pt idx="7">
                  <c:v>5.8002949218749933E-2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572-479D-B8B4-2E9BF6814770}"/>
            </c:ext>
          </c:extLst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0.31630406249999998</c:v>
                </c:pt>
                <c:pt idx="1">
                  <c:v>0.31630406249999998</c:v>
                </c:pt>
                <c:pt idx="2">
                  <c:v>0.31630406249999998</c:v>
                </c:pt>
                <c:pt idx="3">
                  <c:v>0.29625777343750004</c:v>
                </c:pt>
                <c:pt idx="4">
                  <c:v>0.25260250000000001</c:v>
                </c:pt>
                <c:pt idx="5">
                  <c:v>0.19285066406249995</c:v>
                </c:pt>
                <c:pt idx="6">
                  <c:v>0.1245146875</c:v>
                </c:pt>
                <c:pt idx="7">
                  <c:v>5.5106992187499981E-2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572-479D-B8B4-2E9BF6814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03200"/>
        <c:axId val="90817664"/>
      </c:scatterChart>
      <c:valAx>
        <c:axId val="90803200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90817664"/>
        <c:crosses val="autoZero"/>
        <c:crossBetween val="midCat"/>
        <c:majorUnit val="0.2"/>
      </c:valAx>
      <c:valAx>
        <c:axId val="9081766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908032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989.99474999999995</c:v>
                </c:pt>
                <c:pt idx="1">
                  <c:v>1082.8611599999999</c:v>
                </c:pt>
                <c:pt idx="2">
                  <c:v>1221.6305099999997</c:v>
                </c:pt>
                <c:pt idx="3">
                  <c:v>1304.7520499999998</c:v>
                </c:pt>
                <c:pt idx="4">
                  <c:v>1256.1677699999998</c:v>
                </c:pt>
                <c:pt idx="5">
                  <c:v>1307.29332</c:v>
                </c:pt>
                <c:pt idx="6">
                  <c:v>1393.8165599999998</c:v>
                </c:pt>
                <c:pt idx="7">
                  <c:v>1524.9020699999999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3F-4475-9D5A-336EF73D1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73248"/>
        <c:axId val="91175168"/>
      </c:scatterChart>
      <c:valAx>
        <c:axId val="91173248"/>
        <c:scaling>
          <c:orientation val="minMax"/>
        </c:scaling>
        <c:delete val="0"/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91175168"/>
        <c:crosses val="autoZero"/>
        <c:crossBetween val="midCat"/>
      </c:valAx>
      <c:valAx>
        <c:axId val="91175168"/>
        <c:scaling>
          <c:orientation val="minMax"/>
        </c:scaling>
        <c:delete val="0"/>
        <c:axPos val="l"/>
        <c:majorGridlines/>
        <c:title>
          <c:tx>
            <c:strRef>
              <c:f>'Nissan GTR EcuTek'!$H$15:$H$22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911732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5E-2"/>
          <c:y val="0.10426697541759163"/>
          <c:w val="0.77062447839182091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1.9185400000000001</c:v>
                </c:pt>
                <c:pt idx="1">
                  <c:v>1.2274800000000017</c:v>
                </c:pt>
                <c:pt idx="2">
                  <c:v>0.98653000000000191</c:v>
                </c:pt>
                <c:pt idx="3">
                  <c:v>0.79993999999999765</c:v>
                </c:pt>
                <c:pt idx="4">
                  <c:v>0.65618999999999872</c:v>
                </c:pt>
                <c:pt idx="5">
                  <c:v>0.54375999999999713</c:v>
                </c:pt>
                <c:pt idx="6">
                  <c:v>0.45112999999999737</c:v>
                </c:pt>
                <c:pt idx="7">
                  <c:v>0.36678000000000033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991-4C0C-8373-8DEA8F332BA6}"/>
            </c:ext>
          </c:extLst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2.0701399999999985</c:v>
                </c:pt>
                <c:pt idx="1">
                  <c:v>1.2701799999999999</c:v>
                </c:pt>
                <c:pt idx="2">
                  <c:v>1.0202599999999986</c:v>
                </c:pt>
                <c:pt idx="3">
                  <c:v>0.83877999999999631</c:v>
                </c:pt>
                <c:pt idx="4">
                  <c:v>0.70204000000000022</c:v>
                </c:pt>
                <c:pt idx="5">
                  <c:v>0.58633999999999986</c:v>
                </c:pt>
                <c:pt idx="6">
                  <c:v>0.46798000000000073</c:v>
                </c:pt>
                <c:pt idx="7">
                  <c:v>0.32325999999999766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91-4C0C-8373-8DEA8F332BA6}"/>
            </c:ext>
          </c:extLst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2.2839899999999993</c:v>
                </c:pt>
                <c:pt idx="1">
                  <c:v>1.3655899999999974</c:v>
                </c:pt>
                <c:pt idx="2">
                  <c:v>1.0935300000000012</c:v>
                </c:pt>
                <c:pt idx="3">
                  <c:v>0.90679000000000087</c:v>
                </c:pt>
                <c:pt idx="4">
                  <c:v>0.77578999999999709</c:v>
                </c:pt>
                <c:pt idx="5">
                  <c:v>0.67095000000000127</c:v>
                </c:pt>
                <c:pt idx="6">
                  <c:v>0.56268999999999281</c:v>
                </c:pt>
                <c:pt idx="7">
                  <c:v>0.42142999999999731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91-4C0C-8373-8DEA8F332BA6}"/>
            </c:ext>
          </c:extLst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2.57104</c:v>
                </c:pt>
                <c:pt idx="1">
                  <c:v>1.5034999999999989</c:v>
                </c:pt>
                <c:pt idx="2">
                  <c:v>1.1764299999999963</c:v>
                </c:pt>
                <c:pt idx="3">
                  <c:v>0.95091999999999999</c:v>
                </c:pt>
                <c:pt idx="4">
                  <c:v>0.799789999999998</c:v>
                </c:pt>
                <c:pt idx="5">
                  <c:v>0.6958599999999997</c:v>
                </c:pt>
                <c:pt idx="6">
                  <c:v>0.61194999999999666</c:v>
                </c:pt>
                <c:pt idx="7">
                  <c:v>0.52088000000000179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91-4C0C-8373-8DEA8F332BA6}"/>
            </c:ext>
          </c:extLst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2.7790099999999995</c:v>
                </c:pt>
                <c:pt idx="1">
                  <c:v>1.5342899999999986</c:v>
                </c:pt>
                <c:pt idx="2">
                  <c:v>1.1415199999999963</c:v>
                </c:pt>
                <c:pt idx="3">
                  <c:v>0.86468999999999951</c:v>
                </c:pt>
                <c:pt idx="4">
                  <c:v>0.67596000000000345</c:v>
                </c:pt>
                <c:pt idx="5">
                  <c:v>0.54748999999999626</c:v>
                </c:pt>
                <c:pt idx="6">
                  <c:v>0.45143999999999451</c:v>
                </c:pt>
                <c:pt idx="7">
                  <c:v>0.35996999999999701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991-4C0C-8373-8DEA8F332BA6}"/>
            </c:ext>
          </c:extLst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3.3451100000000054</c:v>
                </c:pt>
                <c:pt idx="1">
                  <c:v>1.6642500000000098</c:v>
                </c:pt>
                <c:pt idx="2">
                  <c:v>1.184030000000007</c:v>
                </c:pt>
                <c:pt idx="3">
                  <c:v>0.8738700000000037</c:v>
                </c:pt>
                <c:pt idx="4">
                  <c:v>0.68121000000000009</c:v>
                </c:pt>
                <c:pt idx="5">
                  <c:v>0.55349000000000359</c:v>
                </c:pt>
                <c:pt idx="6">
                  <c:v>0.43815000000001447</c:v>
                </c:pt>
                <c:pt idx="7">
                  <c:v>0.2826300000000046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991-4C0C-8373-8DEA8F332BA6}"/>
            </c:ext>
          </c:extLst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3.9831700000000012</c:v>
                </c:pt>
                <c:pt idx="1">
                  <c:v>1.9785500000000056</c:v>
                </c:pt>
                <c:pt idx="2">
                  <c:v>1.390180000000008</c:v>
                </c:pt>
                <c:pt idx="3">
                  <c:v>1.0033699999999968</c:v>
                </c:pt>
                <c:pt idx="4">
                  <c:v>0.76232000000000255</c:v>
                </c:pt>
                <c:pt idx="5">
                  <c:v>0.61122999999999905</c:v>
                </c:pt>
                <c:pt idx="6">
                  <c:v>0.49429999999999552</c:v>
                </c:pt>
                <c:pt idx="7">
                  <c:v>0.35573000000000121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991-4C0C-8373-8DEA8F332BA6}"/>
            </c:ext>
          </c:extLst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4.4930999999999983</c:v>
                </c:pt>
                <c:pt idx="1">
                  <c:v>2.0024999999999977</c:v>
                </c:pt>
                <c:pt idx="2">
                  <c:v>1.3820399999999893</c:v>
                </c:pt>
                <c:pt idx="3">
                  <c:v>1.0424600000000126</c:v>
                </c:pt>
                <c:pt idx="4">
                  <c:v>0.8819999999999979</c:v>
                </c:pt>
                <c:pt idx="5">
                  <c:v>0.79889999999998196</c:v>
                </c:pt>
                <c:pt idx="6">
                  <c:v>0.69139999999998025</c:v>
                </c:pt>
                <c:pt idx="7">
                  <c:v>0.45773999999999404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991-4C0C-8373-8DEA8F332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04224"/>
        <c:axId val="91218688"/>
      </c:scatterChart>
      <c:valAx>
        <c:axId val="91204224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91218688"/>
        <c:crosses val="autoZero"/>
        <c:crossBetween val="midCat"/>
        <c:majorUnit val="1"/>
      </c:valAx>
      <c:valAx>
        <c:axId val="9121868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912042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1300%20Injector%20Data%20-%20Proces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-1.6959999999999999E-2</v>
          </cell>
          <cell r="W36">
            <v>0.70011999999999996</v>
          </cell>
          <cell r="X36">
            <v>-9.7092200000000002</v>
          </cell>
          <cell r="Y36">
            <v>46.042700000000004</v>
          </cell>
        </row>
        <row r="37">
          <cell r="V37">
            <v>-9.2999999999999992E-3</v>
          </cell>
          <cell r="W37">
            <v>0.40767999999999999</v>
          </cell>
          <cell r="X37">
            <v>-6.0713499999999998</v>
          </cell>
          <cell r="Y37">
            <v>31.224049999999998</v>
          </cell>
        </row>
        <row r="38">
          <cell r="V38">
            <v>-8.7600000000000004E-3</v>
          </cell>
          <cell r="W38">
            <v>0.37411</v>
          </cell>
          <cell r="X38">
            <v>-5.4369699999999996</v>
          </cell>
          <cell r="Y38">
            <v>27.382950000000001</v>
          </cell>
        </row>
        <row r="39">
          <cell r="V39">
            <v>-4.64E-3</v>
          </cell>
          <cell r="W39">
            <v>0.21109</v>
          </cell>
          <cell r="X39">
            <v>-3.2898200000000002</v>
          </cell>
          <cell r="Y39">
            <v>17.96349</v>
          </cell>
        </row>
        <row r="40">
          <cell r="V40">
            <v>-4.5300000000000002E-3</v>
          </cell>
          <cell r="W40">
            <v>0.20027</v>
          </cell>
          <cell r="X40">
            <v>-3.0333100000000002</v>
          </cell>
          <cell r="Y40">
            <v>16.339600000000001</v>
          </cell>
        </row>
        <row r="41">
          <cell r="V41">
            <v>-4.9300000000000004E-3</v>
          </cell>
          <cell r="W41">
            <v>0.20535</v>
          </cell>
          <cell r="X41">
            <v>-2.9525800000000002</v>
          </cell>
          <cell r="Y41">
            <v>15.286390000000001</v>
          </cell>
        </row>
        <row r="42">
          <cell r="V42">
            <v>-3.9500000000000004E-3</v>
          </cell>
          <cell r="W42">
            <v>0.16456999999999999</v>
          </cell>
          <cell r="X42">
            <v>-2.3984399999999999</v>
          </cell>
          <cell r="Y42">
            <v>12.747579999999999</v>
          </cell>
        </row>
        <row r="43">
          <cell r="V43">
            <v>-1.92E-3</v>
          </cell>
          <cell r="W43">
            <v>9.0539999999999995E-2</v>
          </cell>
          <cell r="X43">
            <v>-1.5067699999999999</v>
          </cell>
          <cell r="Y43">
            <v>9.1611799999999999</v>
          </cell>
        </row>
        <row r="63">
          <cell r="D63">
            <v>1524.14</v>
          </cell>
        </row>
        <row r="64">
          <cell r="D64">
            <v>1393.12</v>
          </cell>
        </row>
        <row r="65">
          <cell r="D65">
            <v>1306.6400000000001</v>
          </cell>
        </row>
        <row r="66">
          <cell r="D66">
            <v>1255.54</v>
          </cell>
        </row>
        <row r="67">
          <cell r="D67">
            <v>1304.0999999999999</v>
          </cell>
        </row>
        <row r="68">
          <cell r="D68">
            <v>1221.02</v>
          </cell>
        </row>
        <row r="69">
          <cell r="D69">
            <v>1082.32</v>
          </cell>
        </row>
        <row r="70">
          <cell r="D70">
            <v>989.5</v>
          </cell>
        </row>
        <row r="112">
          <cell r="V112">
            <v>0.64105999999999996</v>
          </cell>
          <cell r="W112">
            <v>-1.47668</v>
          </cell>
          <cell r="X112">
            <v>0.57223999999999997</v>
          </cell>
          <cell r="Y112">
            <v>0.25552000000000002</v>
          </cell>
        </row>
        <row r="113">
          <cell r="V113">
            <v>0.72001000000000004</v>
          </cell>
          <cell r="W113">
            <v>-1.59768</v>
          </cell>
          <cell r="X113">
            <v>0.58731</v>
          </cell>
          <cell r="Y113">
            <v>0.28498000000000001</v>
          </cell>
        </row>
        <row r="114">
          <cell r="V114">
            <v>0.40306999999999998</v>
          </cell>
          <cell r="W114">
            <v>-0.99956</v>
          </cell>
          <cell r="X114">
            <v>0.28621000000000002</v>
          </cell>
          <cell r="Y114">
            <v>0.34265000000000001</v>
          </cell>
        </row>
        <row r="115">
          <cell r="V115">
            <v>0.38075999999999999</v>
          </cell>
          <cell r="W115">
            <v>-1.02617</v>
          </cell>
          <cell r="X115">
            <v>0.37174000000000001</v>
          </cell>
          <cell r="Y115">
            <v>0.26561000000000001</v>
          </cell>
        </row>
        <row r="116">
          <cell r="V116">
            <v>0.58123000000000002</v>
          </cell>
          <cell r="W116">
            <v>-1.0787800000000001</v>
          </cell>
          <cell r="X116">
            <v>0.10808</v>
          </cell>
          <cell r="Y116">
            <v>0.37801000000000001</v>
          </cell>
        </row>
        <row r="117">
          <cell r="V117">
            <v>0.62544999999999995</v>
          </cell>
          <cell r="W117">
            <v>-1.0848</v>
          </cell>
          <cell r="X117">
            <v>0.13250000000000001</v>
          </cell>
          <cell r="Y117">
            <v>0.31734000000000001</v>
          </cell>
        </row>
        <row r="118">
          <cell r="V118">
            <v>0.55679000000000001</v>
          </cell>
          <cell r="W118">
            <v>-1.02799</v>
          </cell>
          <cell r="X118">
            <v>0.14557999999999999</v>
          </cell>
          <cell r="Y118">
            <v>0.31552000000000002</v>
          </cell>
        </row>
        <row r="119">
          <cell r="V119">
            <v>0.53661000000000003</v>
          </cell>
          <cell r="W119">
            <v>-1.0018899999999999</v>
          </cell>
          <cell r="X119">
            <v>0.13148000000000001</v>
          </cell>
          <cell r="Y119">
            <v>0.32352999999999998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-146.9308</v>
          </cell>
          <cell r="W156">
            <v>477.84142000000003</v>
          </cell>
          <cell r="X156">
            <v>-563.64413999999999</v>
          </cell>
          <cell r="Y156">
            <v>332.03843000000001</v>
          </cell>
        </row>
        <row r="157">
          <cell r="V157">
            <v>-378.62565000000001</v>
          </cell>
          <cell r="W157">
            <v>970.07416000000001</v>
          </cell>
          <cell r="X157">
            <v>-902.29393000000005</v>
          </cell>
          <cell r="Y157">
            <v>408.68822999999998</v>
          </cell>
        </row>
        <row r="158">
          <cell r="V158">
            <v>-70.022469999999998</v>
          </cell>
          <cell r="W158">
            <v>327.63616000000002</v>
          </cell>
          <cell r="X158">
            <v>-479.48367000000002</v>
          </cell>
          <cell r="Y158">
            <v>325.98304999999999</v>
          </cell>
        </row>
        <row r="159">
          <cell r="V159">
            <v>-2.32762</v>
          </cell>
          <cell r="W159">
            <v>149.22351</v>
          </cell>
          <cell r="X159">
            <v>-320.35131999999999</v>
          </cell>
          <cell r="Y159">
            <v>273.70346999999998</v>
          </cell>
        </row>
        <row r="160">
          <cell r="V160">
            <v>-562.21641999999997</v>
          </cell>
          <cell r="W160">
            <v>1364.82466</v>
          </cell>
          <cell r="X160">
            <v>-1160.6473699999999</v>
          </cell>
          <cell r="Y160">
            <v>453.96625</v>
          </cell>
        </row>
        <row r="161">
          <cell r="V161">
            <v>-471.63333999999998</v>
          </cell>
          <cell r="W161">
            <v>1157.31513</v>
          </cell>
          <cell r="X161">
            <v>-989.92304999999999</v>
          </cell>
          <cell r="Y161">
            <v>400.83145000000002</v>
          </cell>
        </row>
        <row r="162">
          <cell r="V162">
            <v>-465.42635999999999</v>
          </cell>
          <cell r="W162">
            <v>1135.8761199999999</v>
          </cell>
          <cell r="X162">
            <v>-973.37373000000002</v>
          </cell>
          <cell r="Y162">
            <v>399.34879999999998</v>
          </cell>
        </row>
        <row r="163">
          <cell r="V163">
            <v>-472.50619</v>
          </cell>
          <cell r="W163">
            <v>1155.4447299999999</v>
          </cell>
          <cell r="X163">
            <v>-991.70802000000003</v>
          </cell>
          <cell r="Y163">
            <v>405.22732000000002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1.919</v>
          </cell>
          <cell r="H41">
            <v>1.2270000000000001</v>
          </cell>
          <cell r="I41">
            <v>0.98699999999999999</v>
          </cell>
          <cell r="J41">
            <v>0.8</v>
          </cell>
          <cell r="K41">
            <v>0.65600000000000003</v>
          </cell>
          <cell r="L41">
            <v>0.54400000000000004</v>
          </cell>
          <cell r="M41">
            <v>0.45100000000000001</v>
          </cell>
          <cell r="N41">
            <v>0.36699999999999999</v>
          </cell>
        </row>
        <row r="42">
          <cell r="F42">
            <v>3</v>
          </cell>
          <cell r="G42">
            <v>2.0699999999999998</v>
          </cell>
          <cell r="H42">
            <v>1.27</v>
          </cell>
          <cell r="I42">
            <v>1.02</v>
          </cell>
          <cell r="J42">
            <v>0.83899999999999997</v>
          </cell>
          <cell r="K42">
            <v>0.70199999999999996</v>
          </cell>
          <cell r="L42">
            <v>0.58599999999999997</v>
          </cell>
          <cell r="M42">
            <v>0.46800000000000003</v>
          </cell>
          <cell r="N42">
            <v>0.32300000000000001</v>
          </cell>
        </row>
        <row r="43">
          <cell r="F43">
            <v>3.5</v>
          </cell>
          <cell r="G43">
            <v>2.2839999999999998</v>
          </cell>
          <cell r="H43">
            <v>1.3660000000000001</v>
          </cell>
          <cell r="I43">
            <v>1.0940000000000001</v>
          </cell>
          <cell r="J43">
            <v>0.90700000000000003</v>
          </cell>
          <cell r="K43">
            <v>0.77600000000000002</v>
          </cell>
          <cell r="L43">
            <v>0.67100000000000004</v>
          </cell>
          <cell r="M43">
            <v>0.56299999999999994</v>
          </cell>
          <cell r="N43">
            <v>0.42099999999999999</v>
          </cell>
        </row>
        <row r="44">
          <cell r="F44">
            <v>4</v>
          </cell>
          <cell r="G44">
            <v>2.5710000000000002</v>
          </cell>
          <cell r="H44">
            <v>1.504</v>
          </cell>
          <cell r="I44">
            <v>1.1759999999999999</v>
          </cell>
          <cell r="J44">
            <v>0.95099999999999996</v>
          </cell>
          <cell r="K44">
            <v>0.8</v>
          </cell>
          <cell r="L44">
            <v>0.69599999999999995</v>
          </cell>
          <cell r="M44">
            <v>0.61199999999999999</v>
          </cell>
          <cell r="N44">
            <v>0.52100000000000002</v>
          </cell>
        </row>
        <row r="45">
          <cell r="F45">
            <v>4.5</v>
          </cell>
          <cell r="G45">
            <v>2.7789999999999999</v>
          </cell>
          <cell r="H45">
            <v>1.534</v>
          </cell>
          <cell r="I45">
            <v>1.1419999999999999</v>
          </cell>
          <cell r="J45">
            <v>0.86499999999999999</v>
          </cell>
          <cell r="K45">
            <v>0.67600000000000005</v>
          </cell>
          <cell r="L45">
            <v>0.54700000000000004</v>
          </cell>
          <cell r="M45">
            <v>0.45100000000000001</v>
          </cell>
          <cell r="N45">
            <v>0.36</v>
          </cell>
        </row>
        <row r="46">
          <cell r="F46">
            <v>5</v>
          </cell>
          <cell r="G46">
            <v>3.3450000000000002</v>
          </cell>
          <cell r="H46">
            <v>1.6639999999999999</v>
          </cell>
          <cell r="I46">
            <v>1.1839999999999999</v>
          </cell>
          <cell r="J46">
            <v>0.874</v>
          </cell>
          <cell r="K46">
            <v>0.68100000000000005</v>
          </cell>
          <cell r="L46">
            <v>0.55300000000000005</v>
          </cell>
          <cell r="M46">
            <v>0.438</v>
          </cell>
          <cell r="N46">
            <v>0.28299999999999997</v>
          </cell>
        </row>
        <row r="47">
          <cell r="F47">
            <v>5.5</v>
          </cell>
          <cell r="G47">
            <v>3.9830000000000001</v>
          </cell>
          <cell r="H47">
            <v>1.9790000000000001</v>
          </cell>
          <cell r="I47">
            <v>1.39</v>
          </cell>
          <cell r="J47">
            <v>1.0029999999999999</v>
          </cell>
          <cell r="K47">
            <v>0.76200000000000001</v>
          </cell>
          <cell r="L47">
            <v>0.61099999999999999</v>
          </cell>
          <cell r="M47">
            <v>0.49399999999999999</v>
          </cell>
          <cell r="N47">
            <v>0.35599999999999998</v>
          </cell>
        </row>
        <row r="48">
          <cell r="F48">
            <v>6</v>
          </cell>
          <cell r="G48">
            <v>4.4930000000000003</v>
          </cell>
          <cell r="H48">
            <v>2.0030000000000001</v>
          </cell>
          <cell r="I48">
            <v>1.3819999999999999</v>
          </cell>
          <cell r="J48">
            <v>1.042</v>
          </cell>
          <cell r="K48">
            <v>0.88200000000000001</v>
          </cell>
          <cell r="L48">
            <v>0.79900000000000004</v>
          </cell>
          <cell r="M48">
            <v>0.69099999999999995</v>
          </cell>
          <cell r="N48">
            <v>0.45800000000000002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274</v>
          </cell>
          <cell r="H63">
            <v>238</v>
          </cell>
          <cell r="I63">
            <v>208</v>
          </cell>
          <cell r="J63">
            <v>183</v>
          </cell>
          <cell r="K63">
            <v>163</v>
          </cell>
          <cell r="L63">
            <v>148</v>
          </cell>
          <cell r="M63">
            <v>136</v>
          </cell>
          <cell r="N63">
            <v>127</v>
          </cell>
          <cell r="O63">
            <v>120</v>
          </cell>
          <cell r="P63">
            <v>115</v>
          </cell>
          <cell r="Q63">
            <v>111</v>
          </cell>
          <cell r="R63">
            <v>108</v>
          </cell>
          <cell r="S63">
            <v>105</v>
          </cell>
          <cell r="T63">
            <v>102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271</v>
          </cell>
          <cell r="H64">
            <v>235</v>
          </cell>
          <cell r="I64">
            <v>206</v>
          </cell>
          <cell r="J64">
            <v>181</v>
          </cell>
          <cell r="K64">
            <v>162</v>
          </cell>
          <cell r="L64">
            <v>147</v>
          </cell>
          <cell r="M64">
            <v>135</v>
          </cell>
          <cell r="N64">
            <v>126</v>
          </cell>
          <cell r="O64">
            <v>120</v>
          </cell>
          <cell r="P64">
            <v>115</v>
          </cell>
          <cell r="Q64">
            <v>111</v>
          </cell>
          <cell r="R64">
            <v>108</v>
          </cell>
          <cell r="S64">
            <v>105</v>
          </cell>
          <cell r="T64">
            <v>101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270</v>
          </cell>
          <cell r="H65">
            <v>234</v>
          </cell>
          <cell r="I65">
            <v>204</v>
          </cell>
          <cell r="J65">
            <v>180</v>
          </cell>
          <cell r="K65">
            <v>160</v>
          </cell>
          <cell r="L65">
            <v>144</v>
          </cell>
          <cell r="M65">
            <v>133</v>
          </cell>
          <cell r="N65">
            <v>124</v>
          </cell>
          <cell r="O65">
            <v>118</v>
          </cell>
          <cell r="P65">
            <v>113</v>
          </cell>
          <cell r="Q65">
            <v>110</v>
          </cell>
          <cell r="R65">
            <v>107</v>
          </cell>
          <cell r="S65">
            <v>105</v>
          </cell>
          <cell r="T65">
            <v>101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301</v>
          </cell>
          <cell r="H66">
            <v>259</v>
          </cell>
          <cell r="I66">
            <v>224</v>
          </cell>
          <cell r="J66">
            <v>195</v>
          </cell>
          <cell r="K66">
            <v>172</v>
          </cell>
          <cell r="L66">
            <v>154</v>
          </cell>
          <cell r="M66">
            <v>140</v>
          </cell>
          <cell r="N66">
            <v>130</v>
          </cell>
          <cell r="O66">
            <v>123</v>
          </cell>
          <cell r="P66">
            <v>117</v>
          </cell>
          <cell r="Q66">
            <v>113</v>
          </cell>
          <cell r="R66">
            <v>110</v>
          </cell>
          <cell r="S66">
            <v>106</v>
          </cell>
          <cell r="T66">
            <v>102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226</v>
          </cell>
          <cell r="H67">
            <v>210</v>
          </cell>
          <cell r="I67">
            <v>196</v>
          </cell>
          <cell r="J67">
            <v>182</v>
          </cell>
          <cell r="K67">
            <v>169</v>
          </cell>
          <cell r="L67">
            <v>158</v>
          </cell>
          <cell r="M67">
            <v>147</v>
          </cell>
          <cell r="N67">
            <v>138</v>
          </cell>
          <cell r="O67">
            <v>129</v>
          </cell>
          <cell r="P67">
            <v>122</v>
          </cell>
          <cell r="Q67">
            <v>115</v>
          </cell>
          <cell r="R67">
            <v>110</v>
          </cell>
          <cell r="S67">
            <v>106</v>
          </cell>
          <cell r="T67">
            <v>102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257</v>
          </cell>
          <cell r="H68">
            <v>236</v>
          </cell>
          <cell r="I68">
            <v>216</v>
          </cell>
          <cell r="J68">
            <v>198</v>
          </cell>
          <cell r="K68">
            <v>182</v>
          </cell>
          <cell r="L68">
            <v>168</v>
          </cell>
          <cell r="M68">
            <v>155</v>
          </cell>
          <cell r="N68">
            <v>144</v>
          </cell>
          <cell r="O68">
            <v>135</v>
          </cell>
          <cell r="P68">
            <v>127</v>
          </cell>
          <cell r="Q68">
            <v>120</v>
          </cell>
          <cell r="R68">
            <v>115</v>
          </cell>
          <cell r="S68">
            <v>110</v>
          </cell>
          <cell r="T68">
            <v>107</v>
          </cell>
          <cell r="U68">
            <v>104</v>
          </cell>
          <cell r="V68">
            <v>100</v>
          </cell>
        </row>
        <row r="69">
          <cell r="F69">
            <v>5.5</v>
          </cell>
          <cell r="G69">
            <v>288</v>
          </cell>
          <cell r="H69">
            <v>253</v>
          </cell>
          <cell r="I69">
            <v>224</v>
          </cell>
          <cell r="J69">
            <v>199</v>
          </cell>
          <cell r="K69">
            <v>179</v>
          </cell>
          <cell r="L69">
            <v>162</v>
          </cell>
          <cell r="M69">
            <v>149</v>
          </cell>
          <cell r="N69">
            <v>138</v>
          </cell>
          <cell r="O69">
            <v>129</v>
          </cell>
          <cell r="P69">
            <v>123</v>
          </cell>
          <cell r="Q69">
            <v>117</v>
          </cell>
          <cell r="R69">
            <v>112</v>
          </cell>
          <cell r="S69">
            <v>108</v>
          </cell>
          <cell r="T69">
            <v>103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253</v>
          </cell>
          <cell r="H70">
            <v>230</v>
          </cell>
          <cell r="I70">
            <v>208</v>
          </cell>
          <cell r="J70">
            <v>190</v>
          </cell>
          <cell r="K70">
            <v>174</v>
          </cell>
          <cell r="L70">
            <v>160</v>
          </cell>
          <cell r="M70">
            <v>147</v>
          </cell>
          <cell r="N70">
            <v>137</v>
          </cell>
          <cell r="O70">
            <v>129</v>
          </cell>
          <cell r="P70">
            <v>121</v>
          </cell>
          <cell r="Q70">
            <v>115</v>
          </cell>
          <cell r="R70">
            <v>110</v>
          </cell>
          <cell r="S70">
            <v>106</v>
          </cell>
          <cell r="T70">
            <v>102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9"/>
  <sheetViews>
    <sheetView showGridLines="0" workbookViewId="0">
      <selection sqref="A1:T1"/>
    </sheetView>
  </sheetViews>
  <sheetFormatPr defaultRowHeight="15" x14ac:dyDescent="0.2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 x14ac:dyDescent="0.3">
      <c r="A1" s="161" t="str">
        <f ca="1">MID(CELL("filename",A1),FIND("]",CELL("filename",A1))+1,255)</f>
        <v>Help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 x14ac:dyDescent="0.25">
      <c r="A2" s="6" t="s">
        <v>0</v>
      </c>
    </row>
    <row r="3" spans="1:36" ht="15.75" thickBot="1" x14ac:dyDescent="0.3">
      <c r="A3" s="8" t="s">
        <v>1</v>
      </c>
      <c r="B3" s="7" t="str">
        <f>[1]Versions!C4</f>
        <v>19.02.28</v>
      </c>
      <c r="AA3" s="9" t="s">
        <v>2</v>
      </c>
    </row>
    <row r="4" spans="1:36" ht="15.75" thickBot="1" x14ac:dyDescent="0.3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 x14ac:dyDescent="0.35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 x14ac:dyDescent="0.35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 x14ac:dyDescent="0.35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 x14ac:dyDescent="0.35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 x14ac:dyDescent="0.35">
      <c r="B9" s="15"/>
    </row>
    <row r="10" spans="1:36" ht="19.5" thickBot="1" x14ac:dyDescent="0.35">
      <c r="B10" s="15" t="s">
        <v>14</v>
      </c>
      <c r="AA10" s="157" t="s">
        <v>78</v>
      </c>
      <c r="AB10" s="158"/>
    </row>
    <row r="11" spans="1:36" ht="19.5" thickBot="1" x14ac:dyDescent="0.35">
      <c r="B11" s="15"/>
      <c r="AA11" s="159" t="s">
        <v>32</v>
      </c>
      <c r="AB11" s="160">
        <v>1</v>
      </c>
    </row>
    <row r="12" spans="1:36" ht="19.5" thickBot="1" x14ac:dyDescent="0.35">
      <c r="B12" s="15" t="s">
        <v>15</v>
      </c>
      <c r="AA12" s="159" t="s">
        <v>33</v>
      </c>
      <c r="AB12" s="160">
        <v>14.5038</v>
      </c>
    </row>
    <row r="13" spans="1:36" ht="19.5" thickBot="1" x14ac:dyDescent="0.35">
      <c r="B13" s="15"/>
      <c r="C13" s="7" t="s">
        <v>16</v>
      </c>
      <c r="AA13" s="159" t="s">
        <v>34</v>
      </c>
      <c r="AB13" s="160">
        <v>100</v>
      </c>
    </row>
    <row r="14" spans="1:36" ht="18.75" x14ac:dyDescent="0.3">
      <c r="B14" s="15"/>
    </row>
    <row r="15" spans="1:36" ht="18.75" x14ac:dyDescent="0.3">
      <c r="B15" s="15"/>
    </row>
    <row r="16" spans="1:36" ht="18.75" x14ac:dyDescent="0.3">
      <c r="B16" s="15" t="s">
        <v>17</v>
      </c>
    </row>
    <row r="17" spans="1:34" ht="18.75" x14ac:dyDescent="0.3">
      <c r="B17" s="15"/>
    </row>
    <row r="18" spans="1:34" ht="18.75" x14ac:dyDescent="0.3">
      <c r="B18" s="15" t="s">
        <v>18</v>
      </c>
      <c r="N18" s="15" t="s">
        <v>19</v>
      </c>
      <c r="R18" s="22" t="s">
        <v>20</v>
      </c>
    </row>
    <row r="19" spans="1:34" s="23" customFormat="1" x14ac:dyDescent="0.25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 x14ac:dyDescent="0.3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 x14ac:dyDescent="0.3">
      <c r="A21" s="164" t="s">
        <v>22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6"/>
      <c r="AA21" s="27"/>
      <c r="AB21" s="27"/>
      <c r="AC21" s="27"/>
      <c r="AD21" s="27"/>
      <c r="AE21" s="27"/>
      <c r="AF21" s="27"/>
      <c r="AG21" s="27"/>
      <c r="AH21" s="27"/>
    </row>
    <row r="22" spans="1:34" ht="18.75" x14ac:dyDescent="0.3">
      <c r="B22" s="15"/>
    </row>
    <row r="23" spans="1:34" ht="18.75" x14ac:dyDescent="0.3">
      <c r="B23" s="15" t="s">
        <v>23</v>
      </c>
    </row>
    <row r="24" spans="1:34" ht="18.75" x14ac:dyDescent="0.3">
      <c r="B24" s="15"/>
    </row>
    <row r="25" spans="1:34" ht="18.75" x14ac:dyDescent="0.3">
      <c r="B25" s="15" t="s">
        <v>24</v>
      </c>
    </row>
    <row r="26" spans="1:34" ht="18.75" x14ac:dyDescent="0.3">
      <c r="B26" s="15" t="s">
        <v>25</v>
      </c>
    </row>
    <row r="28" spans="1:34" ht="18.75" x14ac:dyDescent="0.3">
      <c r="B28" s="28" t="s">
        <v>26</v>
      </c>
    </row>
    <row r="29" spans="1:34" ht="19.5" thickBot="1" x14ac:dyDescent="0.35">
      <c r="B29" s="28"/>
    </row>
    <row r="30" spans="1:34" ht="15.75" thickBot="1" x14ac:dyDescent="0.3">
      <c r="G30" s="29" t="s">
        <v>27</v>
      </c>
      <c r="H30" s="30">
        <v>0.74</v>
      </c>
    </row>
    <row r="31" spans="1:34" ht="15.75" thickBot="1" x14ac:dyDescent="0.3"/>
    <row r="32" spans="1:34" ht="15.75" thickBot="1" x14ac:dyDescent="0.3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 x14ac:dyDescent="0.3"/>
    <row r="34" spans="2:15" ht="15.75" thickBot="1" x14ac:dyDescent="0.3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 x14ac:dyDescent="0.25">
      <c r="B35" s="37"/>
      <c r="G35" s="37"/>
    </row>
    <row r="36" spans="2:15" x14ac:dyDescent="0.25">
      <c r="B36" s="37"/>
    </row>
    <row r="37" spans="2:15" x14ac:dyDescent="0.25">
      <c r="B37" s="37"/>
    </row>
    <row r="38" spans="2:15" x14ac:dyDescent="0.25">
      <c r="B38" s="37"/>
    </row>
    <row r="39" spans="2:15" x14ac:dyDescent="0.2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4" orientation="landscape" horizontalDpi="3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R74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 x14ac:dyDescent="0.4">
      <c r="A1" s="161" t="str">
        <f ca="1">MID(CELL("filename",A1),FIND("]",CELL("filename",A1))+1,255)</f>
        <v>Generic ECU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1082.32</v>
      </c>
      <c r="T2" s="41" t="s">
        <v>28</v>
      </c>
    </row>
    <row r="3" spans="1:82" x14ac:dyDescent="0.25">
      <c r="A3" s="8" t="s">
        <v>1</v>
      </c>
      <c r="B3" s="7" t="str">
        <f>[1]Versions!C4</f>
        <v>19.02.28</v>
      </c>
    </row>
    <row r="4" spans="1:82" ht="15.75" thickBot="1" x14ac:dyDescent="0.3"/>
    <row r="5" spans="1:82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82" ht="15.75" thickBot="1" x14ac:dyDescent="0.3"/>
    <row r="7" spans="1:82" ht="15.75" thickBot="1" x14ac:dyDescent="0.3">
      <c r="B7" s="167" t="s">
        <v>39</v>
      </c>
      <c r="C7" s="168"/>
      <c r="D7" s="169"/>
    </row>
    <row r="8" spans="1:82" ht="15.75" thickBot="1" x14ac:dyDescent="0.3">
      <c r="B8" s="45">
        <f>MIN(G51:V51)</f>
        <v>0.16</v>
      </c>
      <c r="C8" s="46" t="s">
        <v>40</v>
      </c>
    </row>
    <row r="9" spans="1:82" ht="15.75" thickBot="1" x14ac:dyDescent="0.3"/>
    <row r="10" spans="1:82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2" ht="15.75" thickBot="1" x14ac:dyDescent="0.3">
      <c r="B11" s="45">
        <f>MAX(G51:V51)</f>
        <v>2</v>
      </c>
      <c r="C11" s="46" t="s">
        <v>40</v>
      </c>
    </row>
    <row r="12" spans="1:82" ht="15.75" thickBot="1" x14ac:dyDescent="0.3">
      <c r="I12" s="43"/>
      <c r="P12" s="23"/>
    </row>
    <row r="13" spans="1:82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2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2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1137.925</v>
      </c>
      <c r="H15" s="186" t="s">
        <v>45</v>
      </c>
      <c r="I15" s="37"/>
      <c r="K15" s="37"/>
    </row>
    <row r="16" spans="1:82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1244.6679999999999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1404.1729999999998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1499.7149999999997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1443.8709999999999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1502.636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1602.0879999999997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1752.761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75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40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40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40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40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40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40" ht="15.75" thickBot="1" x14ac:dyDescent="0.3"/>
    <row r="39" spans="2:40" ht="15.75" thickBot="1" x14ac:dyDescent="0.3">
      <c r="B39" s="167" t="s">
        <v>55</v>
      </c>
      <c r="C39" s="168"/>
      <c r="D39" s="168"/>
      <c r="E39" s="168"/>
      <c r="F39" s="169"/>
      <c r="G39" s="174" t="s">
        <v>56</v>
      </c>
      <c r="H39" s="175"/>
      <c r="I39" s="175"/>
      <c r="J39" s="175"/>
      <c r="K39" s="175"/>
      <c r="L39" s="175"/>
      <c r="M39" s="175"/>
      <c r="N39" s="176"/>
      <c r="Q39" s="167" t="s">
        <v>55</v>
      </c>
      <c r="R39" s="168"/>
      <c r="S39" s="168"/>
      <c r="T39" s="168"/>
      <c r="U39" s="169"/>
      <c r="V39" s="174" t="s">
        <v>57</v>
      </c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6"/>
    </row>
    <row r="40" spans="2:40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94" t="s">
        <v>58</v>
      </c>
      <c r="R40" s="195"/>
      <c r="S40" s="195"/>
      <c r="T40" s="196"/>
      <c r="U40" s="47" t="str">
        <f>$E$5</f>
        <v>bar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1.9185400000000001</v>
      </c>
      <c r="H41" s="88">
        <f>('[1]Summary Data'!$V43*POWER(H$40,3))+('[1]Summary Data'!$W43*POWER(H$40,2))+('[1]Summary Data'!$X43*H$40)+'[1]Summary Data'!$Y43</f>
        <v>1.2274800000000017</v>
      </c>
      <c r="I41" s="88">
        <f>('[1]Summary Data'!$V43*POWER(I$40,3))+('[1]Summary Data'!$W43*POWER(I$40,2))+('[1]Summary Data'!$X43*I$40)+'[1]Summary Data'!$Y43</f>
        <v>0.98653000000000191</v>
      </c>
      <c r="J41" s="88">
        <f>('[1]Summary Data'!$V43*POWER(J$40,3))+('[1]Summary Data'!$W43*POWER(J$40,2))+('[1]Summary Data'!$X43*J$40)+'[1]Summary Data'!$Y43</f>
        <v>0.79993999999999765</v>
      </c>
      <c r="K41" s="88">
        <f>('[1]Summary Data'!$V43*POWER(K$40,3))+('[1]Summary Data'!$W43*POWER(K$40,2))+('[1]Summary Data'!$X43*K$40)+'[1]Summary Data'!$Y43</f>
        <v>0.65618999999999872</v>
      </c>
      <c r="L41" s="88">
        <f>('[1]Summary Data'!$V43*POWER(L$40,3))+('[1]Summary Data'!$W43*POWER(L$40,2))+('[1]Summary Data'!$X43*L$40)+'[1]Summary Data'!$Y43</f>
        <v>0.54375999999999713</v>
      </c>
      <c r="M41" s="88">
        <f>('[1]Summary Data'!$V43*POWER(M$40,3))+('[1]Summary Data'!$W43*POWER(M$40,2))+('[1]Summary Data'!$X43*M$40)+'[1]Summary Data'!$Y43</f>
        <v>0.45112999999999737</v>
      </c>
      <c r="N41" s="89">
        <f>('[1]Summary Data'!$V43*POWER(N$40,3))+('[1]Summary Data'!$W43*POWER(N$40,2))+('[1]Summary Data'!$X43*N$40)+'[1]Summary Data'!$Y43</f>
        <v>0.36678000000000033</v>
      </c>
      <c r="O41" s="186" t="s">
        <v>40</v>
      </c>
      <c r="Q41" s="197"/>
      <c r="R41" s="198"/>
      <c r="S41" s="198"/>
      <c r="T41" s="199"/>
      <c r="U41" s="49">
        <f>F41</f>
        <v>2.5</v>
      </c>
      <c r="V41" s="87">
        <f>('[1]Summary Data'!$V43*POWER(V$40,3))+('[1]Summary Data'!$W43*POWER(V$40,2))+('[1]Summary Data'!$X43*V$40)+'[1]Summary Data'!$Y43</f>
        <v>1.9185400000000001</v>
      </c>
      <c r="W41" s="88">
        <f>('[1]Summary Data'!$V43*POWER(W$40,3))+('[1]Summary Data'!$W43*POWER(W$40,2))+('[1]Summary Data'!$X43*W$40)+'[1]Summary Data'!$Y43</f>
        <v>1.7160299999999999</v>
      </c>
      <c r="X41" s="88">
        <f>('[1]Summary Data'!$V43*POWER(X$40,3))+('[1]Summary Data'!$W43*POWER(X$40,2))+('[1]Summary Data'!$X43*X$40)+'[1]Summary Data'!$Y43</f>
        <v>1.5343100000000005</v>
      </c>
      <c r="Y41" s="88">
        <f>('[1]Summary Data'!$V43*POWER(Y$40,3))+('[1]Summary Data'!$W43*POWER(Y$40,2))+('[1]Summary Data'!$X43*Y$40)+'[1]Summary Data'!$Y43</f>
        <v>1.3719400000000004</v>
      </c>
      <c r="Z41" s="88">
        <f>('[1]Summary Data'!$V43*POWER(Z$40,3))+('[1]Summary Data'!$W43*POWER(Z$40,2))+('[1]Summary Data'!$X43*Z$40)+'[1]Summary Data'!$Y43</f>
        <v>1.2274800000000017</v>
      </c>
      <c r="AA41" s="88">
        <f>('[1]Summary Data'!$V43*POWER(AA$40,3))+('[1]Summary Data'!$W43*POWER(AA$40,2))+('[1]Summary Data'!$X43*AA$40)+'[1]Summary Data'!$Y43</f>
        <v>1.0994899999999994</v>
      </c>
      <c r="AB41" s="88">
        <f>('[1]Summary Data'!$V43*POWER(AB$40,3))+('[1]Summary Data'!$W43*POWER(AB$40,2))+('[1]Summary Data'!$X43*AB$40)+'[1]Summary Data'!$Y43</f>
        <v>0.98653000000000191</v>
      </c>
      <c r="AC41" s="88">
        <f>('[1]Summary Data'!$V43*POWER(AC$40,3))+('[1]Summary Data'!$W43*POWER(AC$40,2))+('[1]Summary Data'!$X43*AC$40)+'[1]Summary Data'!$Y43</f>
        <v>0.88715999999999973</v>
      </c>
      <c r="AD41" s="90">
        <f>('[1]Summary Data'!$V43*POWER(AD$40,3))+('[1]Summary Data'!$W43*POWER(AD$40,2))+('[1]Summary Data'!$X43*AD$40)+'[1]Summary Data'!$Y43</f>
        <v>0.79993999999999765</v>
      </c>
      <c r="AE41" s="88">
        <f>('[1]Summary Data'!$V43*POWER(AE$40,3))+('[1]Summary Data'!$W43*POWER(AE$40,2))+('[1]Summary Data'!$X43*AE$40)+'[1]Summary Data'!$Y43</f>
        <v>0.72343000000000046</v>
      </c>
      <c r="AF41" s="88">
        <f>('[1]Summary Data'!$V43*POWER(AF$40,3))+('[1]Summary Data'!$W43*POWER(AF$40,2))+('[1]Summary Data'!$X43*AF$40)+'[1]Summary Data'!$Y43</f>
        <v>0.65618999999999872</v>
      </c>
      <c r="AG41" s="88">
        <f>('[1]Summary Data'!$V43*POWER(AG$40,3))+('[1]Summary Data'!$W43*POWER(AG$40,2))+('[1]Summary Data'!$X43*AG$40)+'[1]Summary Data'!$Y43</f>
        <v>0.59678000000000075</v>
      </c>
      <c r="AH41" s="88">
        <f>('[1]Summary Data'!$V43*POWER(AH$40,3))+('[1]Summary Data'!$W43*POWER(AH$40,2))+('[1]Summary Data'!$X43*AH$40)+'[1]Summary Data'!$Y43</f>
        <v>0.54375999999999713</v>
      </c>
      <c r="AI41" s="88">
        <f>('[1]Summary Data'!$V43*POWER(AI$40,3))+('[1]Summary Data'!$W43*POWER(AI$40,2))+('[1]Summary Data'!$X43*AI$40)+'[1]Summary Data'!$Y43</f>
        <v>0.49568999999999974</v>
      </c>
      <c r="AJ41" s="88">
        <f>('[1]Summary Data'!$V43*POWER(AJ$40,3))+('[1]Summary Data'!$W43*POWER(AJ$40,2))+('[1]Summary Data'!$X43*AJ$40)+'[1]Summary Data'!$Y43</f>
        <v>0.45112999999999737</v>
      </c>
      <c r="AK41" s="88">
        <f>('[1]Summary Data'!$V43*POWER(AK$40,3))+('[1]Summary Data'!$W43*POWER(AK$40,2))+('[1]Summary Data'!$X43*AK$40)+'[1]Summary Data'!$Y43</f>
        <v>0.40864000000000011</v>
      </c>
      <c r="AL41" s="91">
        <f>('[1]Summary Data'!$V43*POWER(AL$40,3))+('[1]Summary Data'!$W43*POWER(AL$40,2))+('[1]Summary Data'!$X43*AL$40)+'[1]Summary Data'!$Y43</f>
        <v>0.36678000000000033</v>
      </c>
      <c r="AM41" s="186" t="s">
        <v>40</v>
      </c>
    </row>
    <row r="42" spans="2:40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2.0701399999999985</v>
      </c>
      <c r="H42" s="93">
        <f>('[1]Summary Data'!$V42*POWER(H$40,3))+('[1]Summary Data'!$W42*POWER(H$40,2))+('[1]Summary Data'!$X42*H$40)+'[1]Summary Data'!$Y42</f>
        <v>1.2701799999999999</v>
      </c>
      <c r="I42" s="93">
        <f>('[1]Summary Data'!$V42*POWER(I$40,3))+('[1]Summary Data'!$W42*POWER(I$40,2))+('[1]Summary Data'!$X42*I$40)+'[1]Summary Data'!$Y42</f>
        <v>1.0202599999999986</v>
      </c>
      <c r="J42" s="93">
        <f>('[1]Summary Data'!$V42*POWER(J$40,3))+('[1]Summary Data'!$W42*POWER(J$40,2))+('[1]Summary Data'!$X42*J$40)+'[1]Summary Data'!$Y42</f>
        <v>0.83877999999999631</v>
      </c>
      <c r="K42" s="93">
        <f>('[1]Summary Data'!$V42*POWER(K$40,3))+('[1]Summary Data'!$W42*POWER(K$40,2))+('[1]Summary Data'!$X42*K$40)+'[1]Summary Data'!$Y42</f>
        <v>0.70204000000000022</v>
      </c>
      <c r="L42" s="93">
        <f>('[1]Summary Data'!$V42*POWER(L$40,3))+('[1]Summary Data'!$W42*POWER(L$40,2))+('[1]Summary Data'!$X42*L$40)+'[1]Summary Data'!$Y42</f>
        <v>0.58633999999999986</v>
      </c>
      <c r="M42" s="93">
        <f>('[1]Summary Data'!$V42*POWER(M$40,3))+('[1]Summary Data'!$W42*POWER(M$40,2))+('[1]Summary Data'!$X42*M$40)+'[1]Summary Data'!$Y42</f>
        <v>0.46798000000000073</v>
      </c>
      <c r="N42" s="94">
        <f>('[1]Summary Data'!$V42*POWER(N$40,3))+('[1]Summary Data'!$W42*POWER(N$40,2))+('[1]Summary Data'!$X42*N$40)+'[1]Summary Data'!$Y42</f>
        <v>0.32325999999999766</v>
      </c>
      <c r="O42" s="187"/>
      <c r="P42" s="53"/>
      <c r="Q42" s="197"/>
      <c r="R42" s="198"/>
      <c r="S42" s="198"/>
      <c r="T42" s="199"/>
      <c r="U42" s="51">
        <f t="shared" ref="U42:U48" si="5">F42</f>
        <v>3</v>
      </c>
      <c r="V42" s="92">
        <f>('[1]Summary Data'!$V42*POWER(V$40,3))+('[1]Summary Data'!$W42*POWER(V$40,2))+('[1]Summary Data'!$X42*V$40)+'[1]Summary Data'!$Y42</f>
        <v>2.0701399999999985</v>
      </c>
      <c r="W42" s="93">
        <f>('[1]Summary Data'!$V42*POWER(W$40,3))+('[1]Summary Data'!$W42*POWER(W$40,2))+('[1]Summary Data'!$X42*W$40)+'[1]Summary Data'!$Y42</f>
        <v>1.8252287499999991</v>
      </c>
      <c r="X42" s="93">
        <f>('[1]Summary Data'!$V42*POWER(X$40,3))+('[1]Summary Data'!$W42*POWER(X$40,2))+('[1]Summary Data'!$X42*X$40)+'[1]Summary Data'!$Y42</f>
        <v>1.6122399999999981</v>
      </c>
      <c r="Y42" s="93">
        <f>('[1]Summary Data'!$V42*POWER(Y$40,3))+('[1]Summary Data'!$W42*POWER(Y$40,2))+('[1]Summary Data'!$X42*Y$40)+'[1]Summary Data'!$Y42</f>
        <v>1.4282112499999968</v>
      </c>
      <c r="Z42" s="93">
        <f>('[1]Summary Data'!$V42*POWER(Z$40,3))+('[1]Summary Data'!$W42*POWER(Z$40,2))+('[1]Summary Data'!$X42*Z$40)+'[1]Summary Data'!$Y42</f>
        <v>1.2701799999999999</v>
      </c>
      <c r="AA42" s="93">
        <f>('[1]Summary Data'!$V42*POWER(AA$40,3))+('[1]Summary Data'!$W42*POWER(AA$40,2))+('[1]Summary Data'!$X42*AA$40)+'[1]Summary Data'!$Y42</f>
        <v>1.1351837499999995</v>
      </c>
      <c r="AB42" s="93">
        <f>('[1]Summary Data'!$V42*POWER(AB$40,3))+('[1]Summary Data'!$W42*POWER(AB$40,2))+('[1]Summary Data'!$X42*AB$40)+'[1]Summary Data'!$Y42</f>
        <v>1.0202599999999986</v>
      </c>
      <c r="AC42" s="93">
        <f>('[1]Summary Data'!$V42*POWER(AC$40,3))+('[1]Summary Data'!$W42*POWER(AC$40,2))+('[1]Summary Data'!$X42*AC$40)+'[1]Summary Data'!$Y42</f>
        <v>0.92244625000000013</v>
      </c>
      <c r="AD42" s="95">
        <f>('[1]Summary Data'!$V42*POWER(AD$40,3))+('[1]Summary Data'!$W42*POWER(AD$40,2))+('[1]Summary Data'!$X42*AD$40)+'[1]Summary Data'!$Y42</f>
        <v>0.83877999999999631</v>
      </c>
      <c r="AE42" s="93">
        <f>('[1]Summary Data'!$V42*POWER(AE$40,3))+('[1]Summary Data'!$W42*POWER(AE$40,2))+('[1]Summary Data'!$X42*AE$40)+'[1]Summary Data'!$Y42</f>
        <v>0.76629875000000069</v>
      </c>
      <c r="AF42" s="93">
        <f>('[1]Summary Data'!$V42*POWER(AF$40,3))+('[1]Summary Data'!$W42*POWER(AF$40,2))+('[1]Summary Data'!$X42*AF$40)+'[1]Summary Data'!$Y42</f>
        <v>0.70204000000000022</v>
      </c>
      <c r="AG42" s="93">
        <f>('[1]Summary Data'!$V42*POWER(AG$40,3))+('[1]Summary Data'!$W42*POWER(AG$40,2))+('[1]Summary Data'!$X42*AG$40)+'[1]Summary Data'!$Y42</f>
        <v>0.64304124999999601</v>
      </c>
      <c r="AH42" s="93">
        <f>('[1]Summary Data'!$V42*POWER(AH$40,3))+('[1]Summary Data'!$W42*POWER(AH$40,2))+('[1]Summary Data'!$X42*AH$40)+'[1]Summary Data'!$Y42</f>
        <v>0.58633999999999986</v>
      </c>
      <c r="AI42" s="93">
        <f>('[1]Summary Data'!$V42*POWER(AI$40,3))+('[1]Summary Data'!$W42*POWER(AI$40,2))+('[1]Summary Data'!$X42*AI$40)+'[1]Summary Data'!$Y42</f>
        <v>0.52897374999999869</v>
      </c>
      <c r="AJ42" s="93">
        <f>('[1]Summary Data'!$V42*POWER(AJ$40,3))+('[1]Summary Data'!$W42*POWER(AJ$40,2))+('[1]Summary Data'!$X42*AJ$40)+'[1]Summary Data'!$Y42</f>
        <v>0.46798000000000073</v>
      </c>
      <c r="AK42" s="93">
        <f>('[1]Summary Data'!$V42*POWER(AK$40,3))+('[1]Summary Data'!$W42*POWER(AK$40,2))+('[1]Summary Data'!$X42*AK$40)+'[1]Summary Data'!$Y42</f>
        <v>0.40039624999999646</v>
      </c>
      <c r="AL42" s="96">
        <f>('[1]Summary Data'!$V42*POWER(AL$40,3))+('[1]Summary Data'!$W42*POWER(AL$40,2))+('[1]Summary Data'!$X42*AL$40)+'[1]Summary Data'!$Y42</f>
        <v>0.32325999999999766</v>
      </c>
      <c r="AM42" s="187"/>
      <c r="AN42" s="53" t="s">
        <v>46</v>
      </c>
    </row>
    <row r="43" spans="2:40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2.2839899999999993</v>
      </c>
      <c r="H43" s="98">
        <f>('[1]Summary Data'!$V41*POWER(H$40,3))+('[1]Summary Data'!$W41*POWER(H$40,2))+('[1]Summary Data'!$X41*H$40)+'[1]Summary Data'!$Y41</f>
        <v>1.3655899999999974</v>
      </c>
      <c r="I43" s="98">
        <f>('[1]Summary Data'!$V41*POWER(I$40,3))+('[1]Summary Data'!$W41*POWER(I$40,2))+('[1]Summary Data'!$X41*I$40)+'[1]Summary Data'!$Y41</f>
        <v>1.0935300000000012</v>
      </c>
      <c r="J43" s="98">
        <f>('[1]Summary Data'!$V41*POWER(J$40,3))+('[1]Summary Data'!$W41*POWER(J$40,2))+('[1]Summary Data'!$X41*J$40)+'[1]Summary Data'!$Y41</f>
        <v>0.90679000000000087</v>
      </c>
      <c r="K43" s="98">
        <f>('[1]Summary Data'!$V41*POWER(K$40,3))+('[1]Summary Data'!$W41*POWER(K$40,2))+('[1]Summary Data'!$X41*K$40)+'[1]Summary Data'!$Y41</f>
        <v>0.77578999999999709</v>
      </c>
      <c r="L43" s="98">
        <f>('[1]Summary Data'!$V41*POWER(L$40,3))+('[1]Summary Data'!$W41*POWER(L$40,2))+('[1]Summary Data'!$X41*L$40)+'[1]Summary Data'!$Y41</f>
        <v>0.67095000000000127</v>
      </c>
      <c r="M43" s="98">
        <f>('[1]Summary Data'!$V41*POWER(M$40,3))+('[1]Summary Data'!$W41*POWER(M$40,2))+('[1]Summary Data'!$X41*M$40)+'[1]Summary Data'!$Y41</f>
        <v>0.56268999999999281</v>
      </c>
      <c r="N43" s="99">
        <f>('[1]Summary Data'!$V41*POWER(N$40,3))+('[1]Summary Data'!$W41*POWER(N$40,2))+('[1]Summary Data'!$X41*N$40)+'[1]Summary Data'!$Y41</f>
        <v>0.42142999999999731</v>
      </c>
      <c r="O43" s="187"/>
      <c r="Q43" s="197"/>
      <c r="R43" s="198"/>
      <c r="S43" s="198"/>
      <c r="T43" s="199"/>
      <c r="U43" s="54">
        <f t="shared" si="5"/>
        <v>3.5</v>
      </c>
      <c r="V43" s="97">
        <f>('[1]Summary Data'!$V41*POWER(V$40,3))+('[1]Summary Data'!$W41*POWER(V$40,2))+('[1]Summary Data'!$X41*V$40)+'[1]Summary Data'!$Y41</f>
        <v>2.2839899999999993</v>
      </c>
      <c r="W43" s="98">
        <f>('[1]Summary Data'!$V41*POWER(W$40,3))+('[1]Summary Data'!$W41*POWER(W$40,2))+('[1]Summary Data'!$X41*W$40)+'[1]Summary Data'!$Y41</f>
        <v>1.9983612500000003</v>
      </c>
      <c r="X43" s="98">
        <f>('[1]Summary Data'!$V41*POWER(X$40,3))+('[1]Summary Data'!$W41*POWER(X$40,2))+('[1]Summary Data'!$X41*X$40)+'[1]Summary Data'!$Y41</f>
        <v>1.7525499999999976</v>
      </c>
      <c r="Y43" s="98">
        <f>('[1]Summary Data'!$V41*POWER(Y$40,3))+('[1]Summary Data'!$W41*POWER(Y$40,2))+('[1]Summary Data'!$X41*Y$40)+'[1]Summary Data'!$Y41</f>
        <v>1.5428587499999988</v>
      </c>
      <c r="Z43" s="98">
        <f>('[1]Summary Data'!$V41*POWER(Z$40,3))+('[1]Summary Data'!$W41*POWER(Z$40,2))+('[1]Summary Data'!$X41*Z$40)+'[1]Summary Data'!$Y41</f>
        <v>1.3655899999999974</v>
      </c>
      <c r="AA43" s="98">
        <f>('[1]Summary Data'!$V41*POWER(AA$40,3))+('[1]Summary Data'!$W41*POWER(AA$40,2))+('[1]Summary Data'!$X41*AA$40)+'[1]Summary Data'!$Y41</f>
        <v>1.2170462499999992</v>
      </c>
      <c r="AB43" s="98">
        <f>('[1]Summary Data'!$V41*POWER(AB$40,3))+('[1]Summary Data'!$W41*POWER(AB$40,2))+('[1]Summary Data'!$X41*AB$40)+'[1]Summary Data'!$Y41</f>
        <v>1.0935300000000012</v>
      </c>
      <c r="AC43" s="98">
        <f>('[1]Summary Data'!$V41*POWER(AC$40,3))+('[1]Summary Data'!$W41*POWER(AC$40,2))+('[1]Summary Data'!$X41*AC$40)+'[1]Summary Data'!$Y41</f>
        <v>0.99134375000000219</v>
      </c>
      <c r="AD43" s="100">
        <f>('[1]Summary Data'!$V41*POWER(AD$40,3))+('[1]Summary Data'!$W41*POWER(AD$40,2))+('[1]Summary Data'!$X41*AD$40)+'[1]Summary Data'!$Y41</f>
        <v>0.90679000000000087</v>
      </c>
      <c r="AE43" s="98">
        <f>('[1]Summary Data'!$V41*POWER(AE$40,3))+('[1]Summary Data'!$W41*POWER(AE$40,2))+('[1]Summary Data'!$X41*AE$40)+'[1]Summary Data'!$Y41</f>
        <v>0.83617124999999604</v>
      </c>
      <c r="AF43" s="98">
        <f>('[1]Summary Data'!$V41*POWER(AF$40,3))+('[1]Summary Data'!$W41*POWER(AF$40,2))+('[1]Summary Data'!$X41*AF$40)+'[1]Summary Data'!$Y41</f>
        <v>0.77578999999999709</v>
      </c>
      <c r="AG43" s="98">
        <f>('[1]Summary Data'!$V41*POWER(AG$40,3))+('[1]Summary Data'!$W41*POWER(AG$40,2))+('[1]Summary Data'!$X41*AG$40)+'[1]Summary Data'!$Y41</f>
        <v>0.72194874999999925</v>
      </c>
      <c r="AH43" s="98">
        <f>('[1]Summary Data'!$V41*POWER(AH$40,3))+('[1]Summary Data'!$W41*POWER(AH$40,2))+('[1]Summary Data'!$X41*AH$40)+'[1]Summary Data'!$Y41</f>
        <v>0.67095000000000127</v>
      </c>
      <c r="AI43" s="98">
        <f>('[1]Summary Data'!$V41*POWER(AI$40,3))+('[1]Summary Data'!$W41*POWER(AI$40,2))+('[1]Summary Data'!$X41*AI$40)+'[1]Summary Data'!$Y41</f>
        <v>0.6190962500000019</v>
      </c>
      <c r="AJ43" s="98">
        <f>('[1]Summary Data'!$V41*POWER(AJ$40,3))+('[1]Summary Data'!$W41*POWER(AJ$40,2))+('[1]Summary Data'!$X41*AJ$40)+'[1]Summary Data'!$Y41</f>
        <v>0.56268999999999281</v>
      </c>
      <c r="AK43" s="98">
        <f>('[1]Summary Data'!$V41*POWER(AK$40,3))+('[1]Summary Data'!$W41*POWER(AK$40,2))+('[1]Summary Data'!$X41*AK$40)+'[1]Summary Data'!$Y41</f>
        <v>0.49803374999999761</v>
      </c>
      <c r="AL43" s="101">
        <f>('[1]Summary Data'!$V41*POWER(AL$40,3))+('[1]Summary Data'!$W41*POWER(AL$40,2))+('[1]Summary Data'!$X41*AL$40)+'[1]Summary Data'!$Y41</f>
        <v>0.42142999999999731</v>
      </c>
      <c r="AM43" s="187"/>
    </row>
    <row r="44" spans="2:40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2.57104</v>
      </c>
      <c r="H44" s="98">
        <f>('[1]Summary Data'!$V40*POWER(H$40,3))+('[1]Summary Data'!$W40*POWER(H$40,2))+('[1]Summary Data'!$X40*H$40)+'[1]Summary Data'!$Y40</f>
        <v>1.5034999999999989</v>
      </c>
      <c r="I44" s="98">
        <f>('[1]Summary Data'!$V40*POWER(I$40,3))+('[1]Summary Data'!$W40*POWER(I$40,2))+('[1]Summary Data'!$X40*I$40)+'[1]Summary Data'!$Y40</f>
        <v>1.1764299999999963</v>
      </c>
      <c r="J44" s="98">
        <f>('[1]Summary Data'!$V40*POWER(J$40,3))+('[1]Summary Data'!$W40*POWER(J$40,2))+('[1]Summary Data'!$X40*J$40)+'[1]Summary Data'!$Y40</f>
        <v>0.95091999999999999</v>
      </c>
      <c r="K44" s="98">
        <f>('[1]Summary Data'!$V40*POWER(K$40,3))+('[1]Summary Data'!$W40*POWER(K$40,2))+('[1]Summary Data'!$X40*K$40)+'[1]Summary Data'!$Y40</f>
        <v>0.799789999999998</v>
      </c>
      <c r="L44" s="98">
        <f>('[1]Summary Data'!$V40*POWER(L$40,3))+('[1]Summary Data'!$W40*POWER(L$40,2))+('[1]Summary Data'!$X40*L$40)+'[1]Summary Data'!$Y40</f>
        <v>0.6958599999999997</v>
      </c>
      <c r="M44" s="98">
        <f>('[1]Summary Data'!$V40*POWER(M$40,3))+('[1]Summary Data'!$W40*POWER(M$40,2))+('[1]Summary Data'!$X40*M$40)+'[1]Summary Data'!$Y40</f>
        <v>0.61194999999999666</v>
      </c>
      <c r="N44" s="99">
        <f>('[1]Summary Data'!$V40*POWER(N$40,3))+('[1]Summary Data'!$W40*POWER(N$40,2))+('[1]Summary Data'!$X40*N$40)+'[1]Summary Data'!$Y40</f>
        <v>0.52088000000000179</v>
      </c>
      <c r="O44" s="187"/>
      <c r="Q44" s="197"/>
      <c r="R44" s="198"/>
      <c r="S44" s="198"/>
      <c r="T44" s="199"/>
      <c r="U44" s="56">
        <f t="shared" si="5"/>
        <v>4</v>
      </c>
      <c r="V44" s="97">
        <f>('[1]Summary Data'!$V40*POWER(V$40,3))+('[1]Summary Data'!$W40*POWER(V$40,2))+('[1]Summary Data'!$X40*V$40)+'[1]Summary Data'!$Y40</f>
        <v>2.57104</v>
      </c>
      <c r="W44" s="98">
        <f>('[1]Summary Data'!$V40*POWER(W$40,3))+('[1]Summary Data'!$W40*POWER(W$40,2))+('[1]Summary Data'!$X40*W$40)+'[1]Summary Data'!$Y40</f>
        <v>2.243986249999999</v>
      </c>
      <c r="X44" s="98">
        <f>('[1]Summary Data'!$V40*POWER(X$40,3))+('[1]Summary Data'!$W40*POWER(X$40,2))+('[1]Summary Data'!$X40*X$40)+'[1]Summary Data'!$Y40</f>
        <v>1.9593099999999986</v>
      </c>
      <c r="Y44" s="98">
        <f>('[1]Summary Data'!$V40*POWER(Y$40,3))+('[1]Summary Data'!$W40*POWER(Y$40,2))+('[1]Summary Data'!$X40*Y$40)+'[1]Summary Data'!$Y40</f>
        <v>1.7136137500000004</v>
      </c>
      <c r="Z44" s="98">
        <f>('[1]Summary Data'!$V40*POWER(Z$40,3))+('[1]Summary Data'!$W40*POWER(Z$40,2))+('[1]Summary Data'!$X40*Z$40)+'[1]Summary Data'!$Y40</f>
        <v>1.5034999999999989</v>
      </c>
      <c r="AA44" s="98">
        <f>('[1]Summary Data'!$V40*POWER(AA$40,3))+('[1]Summary Data'!$W40*POWER(AA$40,2))+('[1]Summary Data'!$X40*AA$40)+'[1]Summary Data'!$Y40</f>
        <v>1.3255712499999994</v>
      </c>
      <c r="AB44" s="98">
        <f>('[1]Summary Data'!$V40*POWER(AB$40,3))+('[1]Summary Data'!$W40*POWER(AB$40,2))+('[1]Summary Data'!$X40*AB$40)+'[1]Summary Data'!$Y40</f>
        <v>1.1764299999999963</v>
      </c>
      <c r="AC44" s="98">
        <f>('[1]Summary Data'!$V40*POWER(AC$40,3))+('[1]Summary Data'!$W40*POWER(AC$40,2))+('[1]Summary Data'!$X40*AC$40)+'[1]Summary Data'!$Y40</f>
        <v>1.0526787499999983</v>
      </c>
      <c r="AD44" s="100">
        <f>('[1]Summary Data'!$V40*POWER(AD$40,3))+('[1]Summary Data'!$W40*POWER(AD$40,2))+('[1]Summary Data'!$X40*AD$40)+'[1]Summary Data'!$Y40</f>
        <v>0.95091999999999999</v>
      </c>
      <c r="AE44" s="98">
        <f>('[1]Summary Data'!$V40*POWER(AE$40,3))+('[1]Summary Data'!$W40*POWER(AE$40,2))+('[1]Summary Data'!$X40*AE$40)+'[1]Summary Data'!$Y40</f>
        <v>0.86775624999999934</v>
      </c>
      <c r="AF44" s="98">
        <f>('[1]Summary Data'!$V40*POWER(AF$40,3))+('[1]Summary Data'!$W40*POWER(AF$40,2))+('[1]Summary Data'!$X40*AF$40)+'[1]Summary Data'!$Y40</f>
        <v>0.799789999999998</v>
      </c>
      <c r="AG44" s="98">
        <f>('[1]Summary Data'!$V40*POWER(AG$40,3))+('[1]Summary Data'!$W40*POWER(AG$40,2))+('[1]Summary Data'!$X40*AG$40)+'[1]Summary Data'!$Y40</f>
        <v>0.74362374999999403</v>
      </c>
      <c r="AH44" s="98">
        <f>('[1]Summary Data'!$V40*POWER(AH$40,3))+('[1]Summary Data'!$W40*POWER(AH$40,2))+('[1]Summary Data'!$X40*AH$40)+'[1]Summary Data'!$Y40</f>
        <v>0.6958599999999997</v>
      </c>
      <c r="AI44" s="98">
        <f>('[1]Summary Data'!$V40*POWER(AI$40,3))+('[1]Summary Data'!$W40*POWER(AI$40,2))+('[1]Summary Data'!$X40*AI$40)+'[1]Summary Data'!$Y40</f>
        <v>0.65310125000000241</v>
      </c>
      <c r="AJ44" s="98">
        <f>('[1]Summary Data'!$V40*POWER(AJ$40,3))+('[1]Summary Data'!$W40*POWER(AJ$40,2))+('[1]Summary Data'!$X40*AJ$40)+'[1]Summary Data'!$Y40</f>
        <v>0.61194999999999666</v>
      </c>
      <c r="AK44" s="98">
        <f>('[1]Summary Data'!$V40*POWER(AK$40,3))+('[1]Summary Data'!$W40*POWER(AK$40,2))+('[1]Summary Data'!$X40*AK$40)+'[1]Summary Data'!$Y40</f>
        <v>0.56900874999999829</v>
      </c>
      <c r="AL44" s="101">
        <f>('[1]Summary Data'!$V40*POWER(AL$40,3))+('[1]Summary Data'!$W40*POWER(AL$40,2))+('[1]Summary Data'!$X40*AL$40)+'[1]Summary Data'!$Y40</f>
        <v>0.52088000000000179</v>
      </c>
      <c r="AM44" s="187"/>
    </row>
    <row r="45" spans="2:40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2.7790099999999995</v>
      </c>
      <c r="H45" s="98">
        <f>('[1]Summary Data'!$V39*POWER(H$40,3))+('[1]Summary Data'!$W39*POWER(H$40,2))+('[1]Summary Data'!$X39*H$40)+'[1]Summary Data'!$Y39</f>
        <v>1.5342899999999986</v>
      </c>
      <c r="I45" s="98">
        <f>('[1]Summary Data'!$V39*POWER(I$40,3))+('[1]Summary Data'!$W39*POWER(I$40,2))+('[1]Summary Data'!$X39*I$40)+'[1]Summary Data'!$Y39</f>
        <v>1.1415199999999963</v>
      </c>
      <c r="J45" s="98">
        <f>('[1]Summary Data'!$V39*POWER(J$40,3))+('[1]Summary Data'!$W39*POWER(J$40,2))+('[1]Summary Data'!$X39*J$40)+'[1]Summary Data'!$Y39</f>
        <v>0.86468999999999951</v>
      </c>
      <c r="K45" s="98">
        <f>('[1]Summary Data'!$V39*POWER(K$40,3))+('[1]Summary Data'!$W39*POWER(K$40,2))+('[1]Summary Data'!$X39*K$40)+'[1]Summary Data'!$Y39</f>
        <v>0.67596000000000345</v>
      </c>
      <c r="L45" s="98">
        <f>('[1]Summary Data'!$V39*POWER(L$40,3))+('[1]Summary Data'!$W39*POWER(L$40,2))+('[1]Summary Data'!$X39*L$40)+'[1]Summary Data'!$Y39</f>
        <v>0.54748999999999626</v>
      </c>
      <c r="M45" s="98">
        <f>('[1]Summary Data'!$V39*POWER(M$40,3))+('[1]Summary Data'!$W39*POWER(M$40,2))+('[1]Summary Data'!$X39*M$40)+'[1]Summary Data'!$Y39</f>
        <v>0.45143999999999451</v>
      </c>
      <c r="N45" s="99">
        <f>('[1]Summary Data'!$V39*POWER(N$40,3))+('[1]Summary Data'!$W39*POWER(N$40,2))+('[1]Summary Data'!$X39*N$40)+'[1]Summary Data'!$Y39</f>
        <v>0.35996999999999701</v>
      </c>
      <c r="O45" s="187"/>
      <c r="Q45" s="197"/>
      <c r="R45" s="198"/>
      <c r="S45" s="198"/>
      <c r="T45" s="199"/>
      <c r="U45" s="56">
        <f t="shared" si="5"/>
        <v>4.5</v>
      </c>
      <c r="V45" s="97">
        <f>('[1]Summary Data'!$V39*POWER(V$40,3))+('[1]Summary Data'!$W39*POWER(V$40,2))+('[1]Summary Data'!$X39*V$40)+'[1]Summary Data'!$Y39</f>
        <v>2.7790099999999995</v>
      </c>
      <c r="W45" s="98">
        <f>('[1]Summary Data'!$V39*POWER(W$40,3))+('[1]Summary Data'!$W39*POWER(W$40,2))+('[1]Summary Data'!$X39*W$40)+'[1]Summary Data'!$Y39</f>
        <v>2.4017324999999978</v>
      </c>
      <c r="X45" s="98">
        <f>('[1]Summary Data'!$V39*POWER(X$40,3))+('[1]Summary Data'!$W39*POWER(X$40,2))+('[1]Summary Data'!$X39*X$40)+'[1]Summary Data'!$Y39</f>
        <v>2.0708399999999987</v>
      </c>
      <c r="Y45" s="98">
        <f>('[1]Summary Data'!$V39*POWER(Y$40,3))+('[1]Summary Data'!$W39*POWER(Y$40,2))+('[1]Summary Data'!$X39*Y$40)+'[1]Summary Data'!$Y39</f>
        <v>1.7828524999999971</v>
      </c>
      <c r="Z45" s="98">
        <f>('[1]Summary Data'!$V39*POWER(Z$40,3))+('[1]Summary Data'!$W39*POWER(Z$40,2))+('[1]Summary Data'!$X39*Z$40)+'[1]Summary Data'!$Y39</f>
        <v>1.5342899999999986</v>
      </c>
      <c r="AA45" s="98">
        <f>('[1]Summary Data'!$V39*POWER(AA$40,3))+('[1]Summary Data'!$W39*POWER(AA$40,2))+('[1]Summary Data'!$X39*AA$40)+'[1]Summary Data'!$Y39</f>
        <v>1.3216724999999983</v>
      </c>
      <c r="AB45" s="98">
        <f>('[1]Summary Data'!$V39*POWER(AB$40,3))+('[1]Summary Data'!$W39*POWER(AB$40,2))+('[1]Summary Data'!$X39*AB$40)+'[1]Summary Data'!$Y39</f>
        <v>1.1415199999999963</v>
      </c>
      <c r="AC45" s="98">
        <f>('[1]Summary Data'!$V39*POWER(AC$40,3))+('[1]Summary Data'!$W39*POWER(AC$40,2))+('[1]Summary Data'!$X39*AC$40)+'[1]Summary Data'!$Y39</f>
        <v>0.99035249999999664</v>
      </c>
      <c r="AD45" s="100">
        <f>('[1]Summary Data'!$V39*POWER(AD$40,3))+('[1]Summary Data'!$W39*POWER(AD$40,2))+('[1]Summary Data'!$X39*AD$40)+'[1]Summary Data'!$Y39</f>
        <v>0.86468999999999951</v>
      </c>
      <c r="AE45" s="98">
        <f>('[1]Summary Data'!$V39*POWER(AE$40,3))+('[1]Summary Data'!$W39*POWER(AE$40,2))+('[1]Summary Data'!$X39*AE$40)+'[1]Summary Data'!$Y39</f>
        <v>0.76105249999999813</v>
      </c>
      <c r="AF45" s="98">
        <f>('[1]Summary Data'!$V39*POWER(AF$40,3))+('[1]Summary Data'!$W39*POWER(AF$40,2))+('[1]Summary Data'!$X39*AF$40)+'[1]Summary Data'!$Y39</f>
        <v>0.67596000000000345</v>
      </c>
      <c r="AG45" s="98">
        <f>('[1]Summary Data'!$V39*POWER(AG$40,3))+('[1]Summary Data'!$W39*POWER(AG$40,2))+('[1]Summary Data'!$X39*AG$40)+'[1]Summary Data'!$Y39</f>
        <v>0.60593250000000154</v>
      </c>
      <c r="AH45" s="98">
        <f>('[1]Summary Data'!$V39*POWER(AH$40,3))+('[1]Summary Data'!$W39*POWER(AH$40,2))+('[1]Summary Data'!$X39*AH$40)+'[1]Summary Data'!$Y39</f>
        <v>0.54748999999999626</v>
      </c>
      <c r="AI45" s="98">
        <f>('[1]Summary Data'!$V39*POWER(AI$40,3))+('[1]Summary Data'!$W39*POWER(AI$40,2))+('[1]Summary Data'!$X39*AI$40)+'[1]Summary Data'!$Y39</f>
        <v>0.49715249999999855</v>
      </c>
      <c r="AJ45" s="98">
        <f>('[1]Summary Data'!$V39*POWER(AJ$40,3))+('[1]Summary Data'!$W39*POWER(AJ$40,2))+('[1]Summary Data'!$X39*AJ$40)+'[1]Summary Data'!$Y39</f>
        <v>0.45143999999999451</v>
      </c>
      <c r="AK45" s="98">
        <f>('[1]Summary Data'!$V39*POWER(AK$40,3))+('[1]Summary Data'!$W39*POWER(AK$40,2))+('[1]Summary Data'!$X39*AK$40)+'[1]Summary Data'!$Y39</f>
        <v>0.40687249999999864</v>
      </c>
      <c r="AL45" s="101">
        <f>('[1]Summary Data'!$V39*POWER(AL$40,3))+('[1]Summary Data'!$W39*POWER(AL$40,2))+('[1]Summary Data'!$X39*AL$40)+'[1]Summary Data'!$Y39</f>
        <v>0.35996999999999701</v>
      </c>
      <c r="AM45" s="187"/>
    </row>
    <row r="46" spans="2:40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3.3451100000000054</v>
      </c>
      <c r="H46" s="98">
        <f>('[1]Summary Data'!$V38*POWER(H$40,3))+('[1]Summary Data'!$W38*POWER(H$40,2))+('[1]Summary Data'!$X38*H$40)+'[1]Summary Data'!$Y38</f>
        <v>1.6642500000000098</v>
      </c>
      <c r="I46" s="98">
        <f>('[1]Summary Data'!$V38*POWER(I$40,3))+('[1]Summary Data'!$W38*POWER(I$40,2))+('[1]Summary Data'!$X38*I$40)+'[1]Summary Data'!$Y38</f>
        <v>1.184030000000007</v>
      </c>
      <c r="J46" s="98">
        <f>('[1]Summary Data'!$V38*POWER(J$40,3))+('[1]Summary Data'!$W38*POWER(J$40,2))+('[1]Summary Data'!$X38*J$40)+'[1]Summary Data'!$Y38</f>
        <v>0.8738700000000037</v>
      </c>
      <c r="K46" s="98">
        <f>('[1]Summary Data'!$V38*POWER(K$40,3))+('[1]Summary Data'!$W38*POWER(K$40,2))+('[1]Summary Data'!$X38*K$40)+'[1]Summary Data'!$Y38</f>
        <v>0.68121000000000009</v>
      </c>
      <c r="L46" s="98">
        <f>('[1]Summary Data'!$V38*POWER(L$40,3))+('[1]Summary Data'!$W38*POWER(L$40,2))+('[1]Summary Data'!$X38*L$40)+'[1]Summary Data'!$Y38</f>
        <v>0.55349000000000359</v>
      </c>
      <c r="M46" s="98">
        <f>('[1]Summary Data'!$V38*POWER(M$40,3))+('[1]Summary Data'!$W38*POWER(M$40,2))+('[1]Summary Data'!$X38*M$40)+'[1]Summary Data'!$Y38</f>
        <v>0.43815000000001447</v>
      </c>
      <c r="N46" s="99">
        <f>('[1]Summary Data'!$V38*POWER(N$40,3))+('[1]Summary Data'!$W38*POWER(N$40,2))+('[1]Summary Data'!$X38*N$40)+'[1]Summary Data'!$Y38</f>
        <v>0.2826300000000046</v>
      </c>
      <c r="O46" s="187"/>
      <c r="Q46" s="197"/>
      <c r="R46" s="198"/>
      <c r="S46" s="198"/>
      <c r="T46" s="199"/>
      <c r="U46" s="56">
        <f t="shared" si="5"/>
        <v>5</v>
      </c>
      <c r="V46" s="97">
        <f>('[1]Summary Data'!$V38*POWER(V$40,3))+('[1]Summary Data'!$W38*POWER(V$40,2))+('[1]Summary Data'!$X38*V$40)+'[1]Summary Data'!$Y38</f>
        <v>3.3451100000000054</v>
      </c>
      <c r="W46" s="98">
        <f>('[1]Summary Data'!$V38*POWER(W$40,3))+('[1]Summary Data'!$W38*POWER(W$40,2))+('[1]Summary Data'!$X38*W$40)+'[1]Summary Data'!$Y38</f>
        <v>2.8184175000000025</v>
      </c>
      <c r="X46" s="98">
        <f>('[1]Summary Data'!$V38*POWER(X$40,3))+('[1]Summary Data'!$W38*POWER(X$40,2))+('[1]Summary Data'!$X38*X$40)+'[1]Summary Data'!$Y38</f>
        <v>2.367090000000001</v>
      </c>
      <c r="Y46" s="98">
        <f>('[1]Summary Data'!$V38*POWER(Y$40,3))+('[1]Summary Data'!$W38*POWER(Y$40,2))+('[1]Summary Data'!$X38*Y$40)+'[1]Summary Data'!$Y38</f>
        <v>1.9845575000000082</v>
      </c>
      <c r="Z46" s="98">
        <f>('[1]Summary Data'!$V38*POWER(Z$40,3))+('[1]Summary Data'!$W38*POWER(Z$40,2))+('[1]Summary Data'!$X38*Z$40)+'[1]Summary Data'!$Y38</f>
        <v>1.6642500000000098</v>
      </c>
      <c r="AA46" s="98">
        <f>('[1]Summary Data'!$V38*POWER(AA$40,3))+('[1]Summary Data'!$W38*POWER(AA$40,2))+('[1]Summary Data'!$X38*AA$40)+'[1]Summary Data'!$Y38</f>
        <v>1.3995975000000023</v>
      </c>
      <c r="AB46" s="98">
        <f>('[1]Summary Data'!$V38*POWER(AB$40,3))+('[1]Summary Data'!$W38*POWER(AB$40,2))+('[1]Summary Data'!$X38*AB$40)+'[1]Summary Data'!$Y38</f>
        <v>1.184030000000007</v>
      </c>
      <c r="AC46" s="98">
        <f>('[1]Summary Data'!$V38*POWER(AC$40,3))+('[1]Summary Data'!$W38*POWER(AC$40,2))+('[1]Summary Data'!$X38*AC$40)+'[1]Summary Data'!$Y38</f>
        <v>1.0109775000000027</v>
      </c>
      <c r="AD46" s="100">
        <f>('[1]Summary Data'!$V38*POWER(AD$40,3))+('[1]Summary Data'!$W38*POWER(AD$40,2))+('[1]Summary Data'!$X38*AD$40)+'[1]Summary Data'!$Y38</f>
        <v>0.8738700000000037</v>
      </c>
      <c r="AE46" s="98">
        <f>('[1]Summary Data'!$V38*POWER(AE$40,3))+('[1]Summary Data'!$W38*POWER(AE$40,2))+('[1]Summary Data'!$X38*AE$40)+'[1]Summary Data'!$Y38</f>
        <v>0.76613749999999925</v>
      </c>
      <c r="AF46" s="98">
        <f>('[1]Summary Data'!$V38*POWER(AF$40,3))+('[1]Summary Data'!$W38*POWER(AF$40,2))+('[1]Summary Data'!$X38*AF$40)+'[1]Summary Data'!$Y38</f>
        <v>0.68121000000000009</v>
      </c>
      <c r="AG46" s="98">
        <f>('[1]Summary Data'!$V38*POWER(AG$40,3))+('[1]Summary Data'!$W38*POWER(AG$40,2))+('[1]Summary Data'!$X38*AG$40)+'[1]Summary Data'!$Y38</f>
        <v>0.61251750000000271</v>
      </c>
      <c r="AH46" s="98">
        <f>('[1]Summary Data'!$V38*POWER(AH$40,3))+('[1]Summary Data'!$W38*POWER(AH$40,2))+('[1]Summary Data'!$X38*AH$40)+'[1]Summary Data'!$Y38</f>
        <v>0.55349000000000359</v>
      </c>
      <c r="AI46" s="98">
        <f>('[1]Summary Data'!$V38*POWER(AI$40,3))+('[1]Summary Data'!$W38*POWER(AI$40,2))+('[1]Summary Data'!$X38*AI$40)+'[1]Summary Data'!$Y38</f>
        <v>0.49755750000000631</v>
      </c>
      <c r="AJ46" s="98">
        <f>('[1]Summary Data'!$V38*POWER(AJ$40,3))+('[1]Summary Data'!$W38*POWER(AJ$40,2))+('[1]Summary Data'!$X38*AJ$40)+'[1]Summary Data'!$Y38</f>
        <v>0.43815000000001447</v>
      </c>
      <c r="AK46" s="98">
        <f>('[1]Summary Data'!$V38*POWER(AK$40,3))+('[1]Summary Data'!$W38*POWER(AK$40,2))+('[1]Summary Data'!$X38*AK$40)+'[1]Summary Data'!$Y38</f>
        <v>0.36869750000000323</v>
      </c>
      <c r="AL46" s="101">
        <f>('[1]Summary Data'!$V38*POWER(AL$40,3))+('[1]Summary Data'!$W38*POWER(AL$40,2))+('[1]Summary Data'!$X38*AL$40)+'[1]Summary Data'!$Y38</f>
        <v>0.2826300000000046</v>
      </c>
      <c r="AM46" s="187"/>
    </row>
    <row r="47" spans="2:40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3.9831700000000012</v>
      </c>
      <c r="H47" s="98">
        <f>('[1]Summary Data'!$V37*POWER(H$40,3))+('[1]Summary Data'!$W37*POWER(H$40,2))+('[1]Summary Data'!$X37*H$40)+'[1]Summary Data'!$Y37</f>
        <v>1.9785500000000056</v>
      </c>
      <c r="I47" s="98">
        <f>('[1]Summary Data'!$V37*POWER(I$40,3))+('[1]Summary Data'!$W37*POWER(I$40,2))+('[1]Summary Data'!$X37*I$40)+'[1]Summary Data'!$Y37</f>
        <v>1.390180000000008</v>
      </c>
      <c r="J47" s="98">
        <f>('[1]Summary Data'!$V37*POWER(J$40,3))+('[1]Summary Data'!$W37*POWER(J$40,2))+('[1]Summary Data'!$X37*J$40)+'[1]Summary Data'!$Y37</f>
        <v>1.0033699999999968</v>
      </c>
      <c r="K47" s="98">
        <f>('[1]Summary Data'!$V37*POWER(K$40,3))+('[1]Summary Data'!$W37*POWER(K$40,2))+('[1]Summary Data'!$X37*K$40)+'[1]Summary Data'!$Y37</f>
        <v>0.76232000000000255</v>
      </c>
      <c r="L47" s="98">
        <f>('[1]Summary Data'!$V37*POWER(L$40,3))+('[1]Summary Data'!$W37*POWER(L$40,2))+('[1]Summary Data'!$X37*L$40)+'[1]Summary Data'!$Y37</f>
        <v>0.61122999999999905</v>
      </c>
      <c r="M47" s="98">
        <f>('[1]Summary Data'!$V37*POWER(M$40,3))+('[1]Summary Data'!$W37*POWER(M$40,2))+('[1]Summary Data'!$X37*M$40)+'[1]Summary Data'!$Y37</f>
        <v>0.49429999999999552</v>
      </c>
      <c r="N47" s="99">
        <f>('[1]Summary Data'!$V37*POWER(N$40,3))+('[1]Summary Data'!$W37*POWER(N$40,2))+('[1]Summary Data'!$X37*N$40)+'[1]Summary Data'!$Y37</f>
        <v>0.35573000000000121</v>
      </c>
      <c r="O47" s="187"/>
      <c r="Q47" s="197"/>
      <c r="R47" s="198"/>
      <c r="S47" s="198"/>
      <c r="T47" s="199"/>
      <c r="U47" s="56">
        <f t="shared" si="5"/>
        <v>5.5</v>
      </c>
      <c r="V47" s="97">
        <f>('[1]Summary Data'!$V37*POWER(V$40,3))+('[1]Summary Data'!$W37*POWER(V$40,2))+('[1]Summary Data'!$X37*V$40)+'[1]Summary Data'!$Y37</f>
        <v>3.9831700000000012</v>
      </c>
      <c r="W47" s="98">
        <f>('[1]Summary Data'!$V37*POWER(W$40,3))+('[1]Summary Data'!$W37*POWER(W$40,2))+('[1]Summary Data'!$X37*W$40)+'[1]Summary Data'!$Y37</f>
        <v>3.3610925000000016</v>
      </c>
      <c r="X47" s="98">
        <f>('[1]Summary Data'!$V37*POWER(X$40,3))+('[1]Summary Data'!$W37*POWER(X$40,2))+('[1]Summary Data'!$X37*X$40)+'[1]Summary Data'!$Y37</f>
        <v>2.8242799999999946</v>
      </c>
      <c r="Y47" s="98">
        <f>('[1]Summary Data'!$V37*POWER(Y$40,3))+('[1]Summary Data'!$W37*POWER(Y$40,2))+('[1]Summary Data'!$X37*Y$40)+'[1]Summary Data'!$Y37</f>
        <v>2.3657575000000008</v>
      </c>
      <c r="Z47" s="98">
        <f>('[1]Summary Data'!$V37*POWER(Z$40,3))+('[1]Summary Data'!$W37*POWER(Z$40,2))+('[1]Summary Data'!$X37*Z$40)+'[1]Summary Data'!$Y37</f>
        <v>1.9785500000000056</v>
      </c>
      <c r="AA47" s="98">
        <f>('[1]Summary Data'!$V37*POWER(AA$40,3))+('[1]Summary Data'!$W37*POWER(AA$40,2))+('[1]Summary Data'!$X37*AA$40)+'[1]Summary Data'!$Y37</f>
        <v>1.6556824999999975</v>
      </c>
      <c r="AB47" s="98">
        <f>('[1]Summary Data'!$V37*POWER(AB$40,3))+('[1]Summary Data'!$W37*POWER(AB$40,2))+('[1]Summary Data'!$X37*AB$40)+'[1]Summary Data'!$Y37</f>
        <v>1.390180000000008</v>
      </c>
      <c r="AC47" s="98">
        <f>('[1]Summary Data'!$V37*POWER(AC$40,3))+('[1]Summary Data'!$W37*POWER(AC$40,2))+('[1]Summary Data'!$X37*AC$40)+'[1]Summary Data'!$Y37</f>
        <v>1.1750674999999902</v>
      </c>
      <c r="AD47" s="100">
        <f>('[1]Summary Data'!$V37*POWER(AD$40,3))+('[1]Summary Data'!$W37*POWER(AD$40,2))+('[1]Summary Data'!$X37*AD$40)+'[1]Summary Data'!$Y37</f>
        <v>1.0033699999999968</v>
      </c>
      <c r="AE47" s="98">
        <f>('[1]Summary Data'!$V37*POWER(AE$40,3))+('[1]Summary Data'!$W37*POWER(AE$40,2))+('[1]Summary Data'!$X37*AE$40)+'[1]Summary Data'!$Y37</f>
        <v>0.86811249999999518</v>
      </c>
      <c r="AF47" s="98">
        <f>('[1]Summary Data'!$V37*POWER(AF$40,3))+('[1]Summary Data'!$W37*POWER(AF$40,2))+('[1]Summary Data'!$X37*AF$40)+'[1]Summary Data'!$Y37</f>
        <v>0.76232000000000255</v>
      </c>
      <c r="AG47" s="98">
        <f>('[1]Summary Data'!$V37*POWER(AG$40,3))+('[1]Summary Data'!$W37*POWER(AG$40,2))+('[1]Summary Data'!$X37*AG$40)+'[1]Summary Data'!$Y37</f>
        <v>0.6790175000000005</v>
      </c>
      <c r="AH47" s="98">
        <f>('[1]Summary Data'!$V37*POWER(AH$40,3))+('[1]Summary Data'!$W37*POWER(AH$40,2))+('[1]Summary Data'!$X37*AH$40)+'[1]Summary Data'!$Y37</f>
        <v>0.61122999999999905</v>
      </c>
      <c r="AI47" s="98">
        <f>('[1]Summary Data'!$V37*POWER(AI$40,3))+('[1]Summary Data'!$W37*POWER(AI$40,2))+('[1]Summary Data'!$X37*AI$40)+'[1]Summary Data'!$Y37</f>
        <v>0.55198250000000115</v>
      </c>
      <c r="AJ47" s="98">
        <f>('[1]Summary Data'!$V37*POWER(AJ$40,3))+('[1]Summary Data'!$W37*POWER(AJ$40,2))+('[1]Summary Data'!$X37*AJ$40)+'[1]Summary Data'!$Y37</f>
        <v>0.49429999999999552</v>
      </c>
      <c r="AK47" s="98">
        <f>('[1]Summary Data'!$V37*POWER(AK$40,3))+('[1]Summary Data'!$W37*POWER(AK$40,2))+('[1]Summary Data'!$X37*AK$40)+'[1]Summary Data'!$Y37</f>
        <v>0.43120750000000641</v>
      </c>
      <c r="AL47" s="101">
        <f>('[1]Summary Data'!$V37*POWER(AL$40,3))+('[1]Summary Data'!$W37*POWER(AL$40,2))+('[1]Summary Data'!$X37*AL$40)+'[1]Summary Data'!$Y37</f>
        <v>0.35573000000000121</v>
      </c>
      <c r="AM47" s="187"/>
    </row>
    <row r="48" spans="2:40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4.4930999999999983</v>
      </c>
      <c r="H48" s="103">
        <f>('[1]Summary Data'!$V36*POWER(H$40,3))+('[1]Summary Data'!$W36*POWER(H$40,2))+('[1]Summary Data'!$X36*H$40)+'[1]Summary Data'!$Y36</f>
        <v>2.0024999999999977</v>
      </c>
      <c r="I48" s="103">
        <f>('[1]Summary Data'!$V36*POWER(I$40,3))+('[1]Summary Data'!$W36*POWER(I$40,2))+('[1]Summary Data'!$X36*I$40)+'[1]Summary Data'!$Y36</f>
        <v>1.3820399999999893</v>
      </c>
      <c r="J48" s="103">
        <f>('[1]Summary Data'!$V36*POWER(J$40,3))+('[1]Summary Data'!$W36*POWER(J$40,2))+('[1]Summary Data'!$X36*J$40)+'[1]Summary Data'!$Y36</f>
        <v>1.0424600000000126</v>
      </c>
      <c r="K48" s="103">
        <f>('[1]Summary Data'!$V36*POWER(K$40,3))+('[1]Summary Data'!$W36*POWER(K$40,2))+('[1]Summary Data'!$X36*K$40)+'[1]Summary Data'!$Y36</f>
        <v>0.8819999999999979</v>
      </c>
      <c r="L48" s="103">
        <f>('[1]Summary Data'!$V36*POWER(L$40,3))+('[1]Summary Data'!$W36*POWER(L$40,2))+('[1]Summary Data'!$X36*L$40)+'[1]Summary Data'!$Y36</f>
        <v>0.79889999999998196</v>
      </c>
      <c r="M48" s="103">
        <f>('[1]Summary Data'!$V36*POWER(M$40,3))+('[1]Summary Data'!$W36*POWER(M$40,2))+('[1]Summary Data'!$X36*M$40)+'[1]Summary Data'!$Y36</f>
        <v>0.69139999999998025</v>
      </c>
      <c r="N48" s="104">
        <f>('[1]Summary Data'!$V36*POWER(N$40,3))+('[1]Summary Data'!$W36*POWER(N$40,2))+('[1]Summary Data'!$X36*N$40)+'[1]Summary Data'!$Y36</f>
        <v>0.45773999999999404</v>
      </c>
      <c r="O48" s="188"/>
      <c r="Q48" s="200"/>
      <c r="R48" s="201"/>
      <c r="S48" s="201"/>
      <c r="T48" s="202"/>
      <c r="U48" s="58">
        <f t="shared" si="5"/>
        <v>6</v>
      </c>
      <c r="V48" s="102">
        <f>('[1]Summary Data'!$V36*POWER(V$40,3))+('[1]Summary Data'!$W36*POWER(V$40,2))+('[1]Summary Data'!$X36*V$40)+'[1]Summary Data'!$Y36</f>
        <v>4.4930999999999983</v>
      </c>
      <c r="W48" s="103">
        <f>('[1]Summary Data'!$V36*POWER(W$40,3))+('[1]Summary Data'!$W36*POWER(W$40,2))+('[1]Summary Data'!$X36*W$40)+'[1]Summary Data'!$Y36</f>
        <v>3.6824400000000068</v>
      </c>
      <c r="X48" s="103">
        <f>('[1]Summary Data'!$V36*POWER(X$40,3))+('[1]Summary Data'!$W36*POWER(X$40,2))+('[1]Summary Data'!$X36*X$40)+'[1]Summary Data'!$Y36</f>
        <v>3.0055999999999941</v>
      </c>
      <c r="Y48" s="103">
        <f>('[1]Summary Data'!$V36*POWER(Y$40,3))+('[1]Summary Data'!$W36*POWER(Y$40,2))+('[1]Summary Data'!$X36*Y$40)+'[1]Summary Data'!$Y36</f>
        <v>2.449860000000001</v>
      </c>
      <c r="Z48" s="103">
        <f>('[1]Summary Data'!$V36*POWER(Z$40,3))+('[1]Summary Data'!$W36*POWER(Z$40,2))+('[1]Summary Data'!$X36*Z$40)+'[1]Summary Data'!$Y36</f>
        <v>2.0024999999999977</v>
      </c>
      <c r="AA48" s="103">
        <f>('[1]Summary Data'!$V36*POWER(AA$40,3))+('[1]Summary Data'!$W36*POWER(AA$40,2))+('[1]Summary Data'!$X36*AA$40)+'[1]Summary Data'!$Y36</f>
        <v>1.6507999999999967</v>
      </c>
      <c r="AB48" s="103">
        <f>('[1]Summary Data'!$V36*POWER(AB$40,3))+('[1]Summary Data'!$W36*POWER(AB$40,2))+('[1]Summary Data'!$X36*AB$40)+'[1]Summary Data'!$Y36</f>
        <v>1.3820399999999893</v>
      </c>
      <c r="AC48" s="103">
        <f>('[1]Summary Data'!$V36*POWER(AC$40,3))+('[1]Summary Data'!$W36*POWER(AC$40,2))+('[1]Summary Data'!$X36*AC$40)+'[1]Summary Data'!$Y36</f>
        <v>1.1835000000000022</v>
      </c>
      <c r="AD48" s="105">
        <f>('[1]Summary Data'!$V36*POWER(AD$40,3))+('[1]Summary Data'!$W36*POWER(AD$40,2))+('[1]Summary Data'!$X36*AD$40)+'[1]Summary Data'!$Y36</f>
        <v>1.0424600000000126</v>
      </c>
      <c r="AE48" s="103">
        <f>('[1]Summary Data'!$V36*POWER(AE$40,3))+('[1]Summary Data'!$W36*POWER(AE$40,2))+('[1]Summary Data'!$X36*AE$40)+'[1]Summary Data'!$Y36</f>
        <v>0.94619999999999749</v>
      </c>
      <c r="AF48" s="103">
        <f>('[1]Summary Data'!$V36*POWER(AF$40,3))+('[1]Summary Data'!$W36*POWER(AF$40,2))+('[1]Summary Data'!$X36*AF$40)+'[1]Summary Data'!$Y36</f>
        <v>0.8819999999999979</v>
      </c>
      <c r="AG48" s="103">
        <f>('[1]Summary Data'!$V36*POWER(AG$40,3))+('[1]Summary Data'!$W36*POWER(AG$40,2))+('[1]Summary Data'!$X36*AG$40)+'[1]Summary Data'!$Y36</f>
        <v>0.83714000000001221</v>
      </c>
      <c r="AH48" s="103">
        <f>('[1]Summary Data'!$V36*POWER(AH$40,3))+('[1]Summary Data'!$W36*POWER(AH$40,2))+('[1]Summary Data'!$X36*AH$40)+'[1]Summary Data'!$Y36</f>
        <v>0.79889999999998196</v>
      </c>
      <c r="AI48" s="103">
        <f>('[1]Summary Data'!$V36*POWER(AI$40,3))+('[1]Summary Data'!$W36*POWER(AI$40,2))+('[1]Summary Data'!$X36*AI$40)+'[1]Summary Data'!$Y36</f>
        <v>0.754560000000005</v>
      </c>
      <c r="AJ48" s="103">
        <f>('[1]Summary Data'!$V36*POWER(AJ$40,3))+('[1]Summary Data'!$W36*POWER(AJ$40,2))+('[1]Summary Data'!$X36*AJ$40)+'[1]Summary Data'!$Y36</f>
        <v>0.69139999999998025</v>
      </c>
      <c r="AK48" s="103">
        <f>('[1]Summary Data'!$V36*POWER(AK$40,3))+('[1]Summary Data'!$W36*POWER(AK$40,2))+('[1]Summary Data'!$X36*AK$40)+'[1]Summary Data'!$Y36</f>
        <v>0.59669999999999135</v>
      </c>
      <c r="AL48" s="106">
        <f>('[1]Summary Data'!$V36*POWER(AL$40,3))+('[1]Summary Data'!$W36*POWER(AL$40,2))+('[1]Summary Data'!$X36*AL$40)+'[1]Summary Data'!$Y36</f>
        <v>0.45773999999999404</v>
      </c>
      <c r="AM48" s="188"/>
    </row>
    <row r="49" spans="2:96" ht="15.75" thickBot="1" x14ac:dyDescent="0.3">
      <c r="CA49" s="43" t="s">
        <v>59</v>
      </c>
    </row>
    <row r="50" spans="2:96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6"/>
      <c r="W50" s="37"/>
      <c r="CA50" s="107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</row>
    <row r="51" spans="2:96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bar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U59" si="8">IF(CB52&gt;H52,MAX(CB52,0),H52)</f>
        <v>0.32111637055999998</v>
      </c>
      <c r="H52" s="114">
        <f t="shared" si="8"/>
        <v>0.30967794727999998</v>
      </c>
      <c r="I52" s="114">
        <f t="shared" si="8"/>
        <v>0.29357588671999996</v>
      </c>
      <c r="J52" s="114">
        <f t="shared" si="8"/>
        <v>0.27350563544000001</v>
      </c>
      <c r="K52" s="114">
        <f t="shared" si="8"/>
        <v>0.25016263999999999</v>
      </c>
      <c r="L52" s="114">
        <f t="shared" si="8"/>
        <v>0.22424234695999998</v>
      </c>
      <c r="M52" s="114">
        <f t="shared" si="8"/>
        <v>0.19644020287999994</v>
      </c>
      <c r="N52" s="114">
        <f t="shared" si="8"/>
        <v>0.16745165432000003</v>
      </c>
      <c r="O52" s="114">
        <f t="shared" si="8"/>
        <v>0.13797214784000003</v>
      </c>
      <c r="P52" s="114">
        <f t="shared" si="8"/>
        <v>0.10869713000000003</v>
      </c>
      <c r="Q52" s="114">
        <f t="shared" si="8"/>
        <v>8.0322047360000121E-2</v>
      </c>
      <c r="R52" s="114">
        <f t="shared" si="8"/>
        <v>5.3542346480000058E-2</v>
      </c>
      <c r="S52" s="114">
        <f t="shared" si="8"/>
        <v>2.9053473920000017E-2</v>
      </c>
      <c r="T52" s="114">
        <f t="shared" si="8"/>
        <v>7.5508762400000595E-3</v>
      </c>
      <c r="U52" s="114">
        <f t="shared" si="8"/>
        <v>0</v>
      </c>
      <c r="V52" s="115">
        <v>0</v>
      </c>
      <c r="W52" s="179" t="s">
        <v>40</v>
      </c>
      <c r="CA52" s="116">
        <f>F52</f>
        <v>2.5</v>
      </c>
      <c r="CB52" s="113">
        <f>('[1]Summary Data'!$V119*POWER(CB$51,3))+('[1]Summary Data'!$W119*POWER(CB$51,2))+('[1]Summary Data'!$X119*CB$51)+'[1]Summary Data'!$Y119</f>
        <v>0.32111637055999998</v>
      </c>
      <c r="CC52" s="114">
        <f>('[1]Summary Data'!$V119*POWER(CC$51,3))+('[1]Summary Data'!$W119*POWER(CC$51,2))+('[1]Summary Data'!$X119*CC$51)+'[1]Summary Data'!$Y119</f>
        <v>0.30967794727999998</v>
      </c>
      <c r="CD52" s="114">
        <f>('[1]Summary Data'!$V119*POWER(CD$51,3))+('[1]Summary Data'!$W119*POWER(CD$51,2))+('[1]Summary Data'!$X119*CD$51)+'[1]Summary Data'!$Y119</f>
        <v>0.29357588671999996</v>
      </c>
      <c r="CE52" s="114">
        <f>('[1]Summary Data'!$V119*POWER(CE$51,3))+('[1]Summary Data'!$W119*POWER(CE$51,2))+('[1]Summary Data'!$X119*CE$51)+'[1]Summary Data'!$Y119</f>
        <v>0.27350563544000001</v>
      </c>
      <c r="CF52" s="114">
        <f>('[1]Summary Data'!$V119*POWER(CF$51,3))+('[1]Summary Data'!$W119*POWER(CF$51,2))+('[1]Summary Data'!$X119*CF$51)+'[1]Summary Data'!$Y119</f>
        <v>0.25016263999999999</v>
      </c>
      <c r="CG52" s="114">
        <f>('[1]Summary Data'!$V119*POWER(CG$51,3))+('[1]Summary Data'!$W119*POWER(CG$51,2))+('[1]Summary Data'!$X119*CG$51)+'[1]Summary Data'!$Y119</f>
        <v>0.22424234695999998</v>
      </c>
      <c r="CH52" s="114">
        <f>('[1]Summary Data'!$V119*POWER(CH$51,3))+('[1]Summary Data'!$W119*POWER(CH$51,2))+('[1]Summary Data'!$X119*CH$51)+'[1]Summary Data'!$Y119</f>
        <v>0.19644020287999994</v>
      </c>
      <c r="CI52" s="114">
        <f>('[1]Summary Data'!$V119*POWER(CI$51,3))+('[1]Summary Data'!$W119*POWER(CI$51,2))+('[1]Summary Data'!$X119*CI$51)+'[1]Summary Data'!$Y119</f>
        <v>0.16745165432000003</v>
      </c>
      <c r="CJ52" s="114">
        <f>('[1]Summary Data'!$V119*POWER(CJ$51,3))+('[1]Summary Data'!$W119*POWER(CJ$51,2))+('[1]Summary Data'!$X119*CJ$51)+'[1]Summary Data'!$Y119</f>
        <v>0.13797214784000003</v>
      </c>
      <c r="CK52" s="114">
        <f>('[1]Summary Data'!$V119*POWER(CK$51,3))+('[1]Summary Data'!$W119*POWER(CK$51,2))+('[1]Summary Data'!$X119*CK$51)+'[1]Summary Data'!$Y119</f>
        <v>0.10869713000000003</v>
      </c>
      <c r="CL52" s="114">
        <f>('[1]Summary Data'!$V119*POWER(CL$51,3))+('[1]Summary Data'!$W119*POWER(CL$51,2))+('[1]Summary Data'!$X119*CL$51)+'[1]Summary Data'!$Y119</f>
        <v>8.0322047360000121E-2</v>
      </c>
      <c r="CM52" s="114">
        <f>('[1]Summary Data'!$V119*POWER(CM$51,3))+('[1]Summary Data'!$W119*POWER(CM$51,2))+('[1]Summary Data'!$X119*CM$51)+'[1]Summary Data'!$Y119</f>
        <v>5.3542346480000058E-2</v>
      </c>
      <c r="CN52" s="114">
        <f>('[1]Summary Data'!$V119*POWER(CN$51,3))+('[1]Summary Data'!$W119*POWER(CN$51,2))+('[1]Summary Data'!$X119*CN$51)+'[1]Summary Data'!$Y119</f>
        <v>2.9053473920000017E-2</v>
      </c>
      <c r="CO52" s="114">
        <f>('[1]Summary Data'!$V119*POWER(CO$51,3))+('[1]Summary Data'!$W119*POWER(CO$51,2))+('[1]Summary Data'!$X119*CO$51)+'[1]Summary Data'!$Y119</f>
        <v>7.5508762400000595E-3</v>
      </c>
      <c r="CP52" s="114">
        <f>('[1]Summary Data'!$V119*POWER(CP$51,3))+('[1]Summary Data'!$W119*POWER(CP$51,2))+('[1]Summary Data'!$X119*CP$51)+'[1]Summary Data'!$Y119</f>
        <v>-1.026999999999989E-2</v>
      </c>
      <c r="CQ52" s="115">
        <f>('[1]Summary Data'!$V119*POWER(CQ$51,3))+('[1]Summary Data'!$W119*POWER(CQ$51,2))+('[1]Summary Data'!$X119*CQ$51)+'[1]Summary Data'!$Y119</f>
        <v>0.87181000000000053</v>
      </c>
    </row>
    <row r="53" spans="2:96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0.31477686784000003</v>
      </c>
      <c r="H53" s="93">
        <f t="shared" si="8"/>
        <v>0.30372158392000004</v>
      </c>
      <c r="I53" s="93">
        <f t="shared" si="8"/>
        <v>0.28791063808</v>
      </c>
      <c r="J53" s="93">
        <f t="shared" si="8"/>
        <v>0.26806563016000001</v>
      </c>
      <c r="K53" s="93">
        <f t="shared" si="8"/>
        <v>0.24490816000000001</v>
      </c>
      <c r="L53" s="93">
        <f t="shared" si="8"/>
        <v>0.21915982744000001</v>
      </c>
      <c r="M53" s="93">
        <f t="shared" si="8"/>
        <v>0.19154223232000001</v>
      </c>
      <c r="N53" s="93">
        <f t="shared" si="8"/>
        <v>0.16277697448</v>
      </c>
      <c r="O53" s="93">
        <f t="shared" si="8"/>
        <v>0.13358565376000003</v>
      </c>
      <c r="P53" s="93">
        <f t="shared" si="8"/>
        <v>0.10468987000000013</v>
      </c>
      <c r="Q53" s="93">
        <f t="shared" si="8"/>
        <v>7.6811223039999987E-2</v>
      </c>
      <c r="R53" s="93">
        <f t="shared" si="8"/>
        <v>5.0671312720000139E-2</v>
      </c>
      <c r="S53" s="93">
        <f t="shared" si="8"/>
        <v>2.699173888000006E-2</v>
      </c>
      <c r="T53" s="93">
        <f t="shared" si="8"/>
        <v>6.4941013599999486E-3</v>
      </c>
      <c r="U53" s="93">
        <f t="shared" si="8"/>
        <v>0</v>
      </c>
      <c r="V53" s="94">
        <v>0</v>
      </c>
      <c r="W53" s="182"/>
      <c r="X53" s="53" t="s">
        <v>46</v>
      </c>
      <c r="CA53" s="117">
        <f t="shared" ref="CA53:CA59" si="9">F53</f>
        <v>3</v>
      </c>
      <c r="CB53" s="92">
        <f>('[1]Summary Data'!$V118*POWER(CB$51,3))+('[1]Summary Data'!$W118*POWER(CB$51,2))+('[1]Summary Data'!$X118*CB$51)+'[1]Summary Data'!$Y118</f>
        <v>0.31477686784000003</v>
      </c>
      <c r="CC53" s="93">
        <f>('[1]Summary Data'!$V118*POWER(CC$51,3))+('[1]Summary Data'!$W118*POWER(CC$51,2))+('[1]Summary Data'!$X118*CC$51)+'[1]Summary Data'!$Y118</f>
        <v>0.30372158392000004</v>
      </c>
      <c r="CD53" s="93">
        <f>('[1]Summary Data'!$V118*POWER(CD$51,3))+('[1]Summary Data'!$W118*POWER(CD$51,2))+('[1]Summary Data'!$X118*CD$51)+'[1]Summary Data'!$Y118</f>
        <v>0.28791063808</v>
      </c>
      <c r="CE53" s="93">
        <f>('[1]Summary Data'!$V118*POWER(CE$51,3))+('[1]Summary Data'!$W118*POWER(CE$51,2))+('[1]Summary Data'!$X118*CE$51)+'[1]Summary Data'!$Y118</f>
        <v>0.26806563016000001</v>
      </c>
      <c r="CF53" s="93">
        <f>('[1]Summary Data'!$V118*POWER(CF$51,3))+('[1]Summary Data'!$W118*POWER(CF$51,2))+('[1]Summary Data'!$X118*CF$51)+'[1]Summary Data'!$Y118</f>
        <v>0.24490816000000001</v>
      </c>
      <c r="CG53" s="93">
        <f>('[1]Summary Data'!$V118*POWER(CG$51,3))+('[1]Summary Data'!$W118*POWER(CG$51,2))+('[1]Summary Data'!$X118*CG$51)+'[1]Summary Data'!$Y118</f>
        <v>0.21915982744000001</v>
      </c>
      <c r="CH53" s="93">
        <f>('[1]Summary Data'!$V118*POWER(CH$51,3))+('[1]Summary Data'!$W118*POWER(CH$51,2))+('[1]Summary Data'!$X118*CH$51)+'[1]Summary Data'!$Y118</f>
        <v>0.19154223232000001</v>
      </c>
      <c r="CI53" s="93">
        <f>('[1]Summary Data'!$V118*POWER(CI$51,3))+('[1]Summary Data'!$W118*POWER(CI$51,2))+('[1]Summary Data'!$X118*CI$51)+'[1]Summary Data'!$Y118</f>
        <v>0.16277697448</v>
      </c>
      <c r="CJ53" s="93">
        <f>('[1]Summary Data'!$V118*POWER(CJ$51,3))+('[1]Summary Data'!$W118*POWER(CJ$51,2))+('[1]Summary Data'!$X118*CJ$51)+'[1]Summary Data'!$Y118</f>
        <v>0.13358565376000003</v>
      </c>
      <c r="CK53" s="93">
        <f>('[1]Summary Data'!$V118*POWER(CK$51,3))+('[1]Summary Data'!$W118*POWER(CK$51,2))+('[1]Summary Data'!$X118*CK$51)+'[1]Summary Data'!$Y118</f>
        <v>0.10468987000000013</v>
      </c>
      <c r="CL53" s="93">
        <f>('[1]Summary Data'!$V118*POWER(CL$51,3))+('[1]Summary Data'!$W118*POWER(CL$51,2))+('[1]Summary Data'!$X118*CL$51)+'[1]Summary Data'!$Y118</f>
        <v>7.6811223039999987E-2</v>
      </c>
      <c r="CM53" s="93">
        <f>('[1]Summary Data'!$V118*POWER(CM$51,3))+('[1]Summary Data'!$W118*POWER(CM$51,2))+('[1]Summary Data'!$X118*CM$51)+'[1]Summary Data'!$Y118</f>
        <v>5.0671312720000139E-2</v>
      </c>
      <c r="CN53" s="93">
        <f>('[1]Summary Data'!$V118*POWER(CN$51,3))+('[1]Summary Data'!$W118*POWER(CN$51,2))+('[1]Summary Data'!$X118*CN$51)+'[1]Summary Data'!$Y118</f>
        <v>2.699173888000006E-2</v>
      </c>
      <c r="CO53" s="93">
        <f>('[1]Summary Data'!$V118*POWER(CO$51,3))+('[1]Summary Data'!$W118*POWER(CO$51,2))+('[1]Summary Data'!$X118*CO$51)+'[1]Summary Data'!$Y118</f>
        <v>6.4941013599999486E-3</v>
      </c>
      <c r="CP53" s="93">
        <f>('[1]Summary Data'!$V118*POWER(CP$51,3))+('[1]Summary Data'!$W118*POWER(CP$51,2))+('[1]Summary Data'!$X118*CP$51)+'[1]Summary Data'!$Y118</f>
        <v>-1.0099999999999942E-2</v>
      </c>
      <c r="CQ53" s="94">
        <f>('[1]Summary Data'!$V118*POWER(CQ$51,3))+('[1]Summary Data'!$W118*POWER(CQ$51,2))+('[1]Summary Data'!$X118*CQ$51)+'[1]Summary Data'!$Y118</f>
        <v>0.94904000000000022</v>
      </c>
      <c r="CR53" s="43" t="s">
        <v>62</v>
      </c>
    </row>
    <row r="54" spans="2:96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0.31333096320000003</v>
      </c>
      <c r="H54" s="98">
        <f t="shared" si="8"/>
        <v>0.30064547159999999</v>
      </c>
      <c r="I54" s="98">
        <f t="shared" si="8"/>
        <v>0.28312155840000003</v>
      </c>
      <c r="J54" s="98">
        <f t="shared" si="8"/>
        <v>0.26156980679999997</v>
      </c>
      <c r="K54" s="98">
        <f t="shared" si="8"/>
        <v>0.23680079999999998</v>
      </c>
      <c r="L54" s="98">
        <f t="shared" si="8"/>
        <v>0.20962512120000001</v>
      </c>
      <c r="M54" s="98">
        <f t="shared" si="8"/>
        <v>0.18085335359999999</v>
      </c>
      <c r="N54" s="98">
        <f t="shared" si="8"/>
        <v>0.1512960804</v>
      </c>
      <c r="O54" s="98">
        <f t="shared" si="8"/>
        <v>0.1217638848</v>
      </c>
      <c r="P54" s="98">
        <f t="shared" si="8"/>
        <v>9.3067350000000049E-2</v>
      </c>
      <c r="Q54" s="98">
        <f t="shared" si="8"/>
        <v>6.6017059200000006E-2</v>
      </c>
      <c r="R54" s="98">
        <f t="shared" si="8"/>
        <v>4.1423595600000029E-2</v>
      </c>
      <c r="S54" s="98">
        <f t="shared" si="8"/>
        <v>2.0097542400000001E-2</v>
      </c>
      <c r="T54" s="98">
        <f t="shared" si="8"/>
        <v>2.8494827999999695E-3</v>
      </c>
      <c r="U54" s="98">
        <f t="shared" si="8"/>
        <v>0</v>
      </c>
      <c r="V54" s="99">
        <v>0</v>
      </c>
      <c r="W54" s="182"/>
      <c r="CA54" s="118">
        <f t="shared" si="9"/>
        <v>3.5</v>
      </c>
      <c r="CB54" s="97">
        <f>('[1]Summary Data'!$V117*POWER(CB$51,3))+('[1]Summary Data'!$W117*POWER(CB$51,2))+('[1]Summary Data'!$X117*CB$51)+'[1]Summary Data'!$Y117</f>
        <v>0.31333096320000003</v>
      </c>
      <c r="CC54" s="98">
        <f>('[1]Summary Data'!$V117*POWER(CC$51,3))+('[1]Summary Data'!$W117*POWER(CC$51,2))+('[1]Summary Data'!$X117*CC$51)+'[1]Summary Data'!$Y117</f>
        <v>0.30064547159999999</v>
      </c>
      <c r="CD54" s="98">
        <f>('[1]Summary Data'!$V117*POWER(CD$51,3))+('[1]Summary Data'!$W117*POWER(CD$51,2))+('[1]Summary Data'!$X117*CD$51)+'[1]Summary Data'!$Y117</f>
        <v>0.28312155840000003</v>
      </c>
      <c r="CE54" s="98">
        <f>('[1]Summary Data'!$V117*POWER(CE$51,3))+('[1]Summary Data'!$W117*POWER(CE$51,2))+('[1]Summary Data'!$X117*CE$51)+'[1]Summary Data'!$Y117</f>
        <v>0.26156980679999997</v>
      </c>
      <c r="CF54" s="98">
        <f>('[1]Summary Data'!$V117*POWER(CF$51,3))+('[1]Summary Data'!$W117*POWER(CF$51,2))+('[1]Summary Data'!$X117*CF$51)+'[1]Summary Data'!$Y117</f>
        <v>0.23680079999999998</v>
      </c>
      <c r="CG54" s="98">
        <f>('[1]Summary Data'!$V117*POWER(CG$51,3))+('[1]Summary Data'!$W117*POWER(CG$51,2))+('[1]Summary Data'!$X117*CG$51)+'[1]Summary Data'!$Y117</f>
        <v>0.20962512120000001</v>
      </c>
      <c r="CH54" s="98">
        <f>('[1]Summary Data'!$V117*POWER(CH$51,3))+('[1]Summary Data'!$W117*POWER(CH$51,2))+('[1]Summary Data'!$X117*CH$51)+'[1]Summary Data'!$Y117</f>
        <v>0.18085335359999999</v>
      </c>
      <c r="CI54" s="98">
        <f>('[1]Summary Data'!$V117*POWER(CI$51,3))+('[1]Summary Data'!$W117*POWER(CI$51,2))+('[1]Summary Data'!$X117*CI$51)+'[1]Summary Data'!$Y117</f>
        <v>0.1512960804</v>
      </c>
      <c r="CJ54" s="98">
        <f>('[1]Summary Data'!$V117*POWER(CJ$51,3))+('[1]Summary Data'!$W117*POWER(CJ$51,2))+('[1]Summary Data'!$X117*CJ$51)+'[1]Summary Data'!$Y117</f>
        <v>0.1217638848</v>
      </c>
      <c r="CK54" s="98">
        <f>('[1]Summary Data'!$V117*POWER(CK$51,3))+('[1]Summary Data'!$W117*POWER(CK$51,2))+('[1]Summary Data'!$X117*CK$51)+'[1]Summary Data'!$Y117</f>
        <v>9.3067350000000049E-2</v>
      </c>
      <c r="CL54" s="98">
        <f>('[1]Summary Data'!$V117*POWER(CL$51,3))+('[1]Summary Data'!$W117*POWER(CL$51,2))+('[1]Summary Data'!$X117*CL$51)+'[1]Summary Data'!$Y117</f>
        <v>6.6017059200000006E-2</v>
      </c>
      <c r="CM54" s="98">
        <f>('[1]Summary Data'!$V117*POWER(CM$51,3))+('[1]Summary Data'!$W117*POWER(CM$51,2))+('[1]Summary Data'!$X117*CM$51)+'[1]Summary Data'!$Y117</f>
        <v>4.1423595600000029E-2</v>
      </c>
      <c r="CN54" s="98">
        <f>('[1]Summary Data'!$V117*POWER(CN$51,3))+('[1]Summary Data'!$W117*POWER(CN$51,2))+('[1]Summary Data'!$X117*CN$51)+'[1]Summary Data'!$Y117</f>
        <v>2.0097542400000001E-2</v>
      </c>
      <c r="CO54" s="98">
        <f>('[1]Summary Data'!$V117*POWER(CO$51,3))+('[1]Summary Data'!$W117*POWER(CO$51,2))+('[1]Summary Data'!$X117*CO$51)+'[1]Summary Data'!$Y117</f>
        <v>2.8494827999999695E-3</v>
      </c>
      <c r="CP54" s="98">
        <f>('[1]Summary Data'!$V117*POWER(CP$51,3))+('[1]Summary Data'!$W117*POWER(CP$51,2))+('[1]Summary Data'!$X117*CP$51)+'[1]Summary Data'!$Y117</f>
        <v>-9.5100000000000184E-3</v>
      </c>
      <c r="CQ54" s="99">
        <f>('[1]Summary Data'!$V117*POWER(CQ$51,3))+('[1]Summary Data'!$W117*POWER(CQ$51,2))+('[1]Summary Data'!$X117*CQ$51)+'[1]Summary Data'!$Y117</f>
        <v>1.2467399999999997</v>
      </c>
    </row>
    <row r="55" spans="2:96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0.37006675008000001</v>
      </c>
      <c r="H55" s="98">
        <f t="shared" si="8"/>
        <v>0.35576358504</v>
      </c>
      <c r="I55" s="98">
        <f t="shared" si="8"/>
        <v>0.33645520895999997</v>
      </c>
      <c r="J55" s="98">
        <f t="shared" si="8"/>
        <v>0.31289489591999997</v>
      </c>
      <c r="K55" s="98">
        <f t="shared" si="8"/>
        <v>0.28583591999999997</v>
      </c>
      <c r="L55" s="98">
        <f t="shared" si="8"/>
        <v>0.25603155527999999</v>
      </c>
      <c r="M55" s="98">
        <f t="shared" si="8"/>
        <v>0.22423507583999994</v>
      </c>
      <c r="N55" s="98">
        <f t="shared" si="8"/>
        <v>0.19119975575999998</v>
      </c>
      <c r="O55" s="98">
        <f t="shared" si="8"/>
        <v>0.15767886912000001</v>
      </c>
      <c r="P55" s="98">
        <f t="shared" si="8"/>
        <v>0.12442569000000003</v>
      </c>
      <c r="Q55" s="98">
        <f t="shared" si="8"/>
        <v>9.2193492480000028E-2</v>
      </c>
      <c r="R55" s="98">
        <f t="shared" si="8"/>
        <v>6.173555063999997E-2</v>
      </c>
      <c r="S55" s="98">
        <f t="shared" si="8"/>
        <v>3.3805138560000003E-2</v>
      </c>
      <c r="T55" s="98">
        <f t="shared" si="8"/>
        <v>9.1555303199999383E-3</v>
      </c>
      <c r="U55" s="98">
        <f t="shared" si="8"/>
        <v>0</v>
      </c>
      <c r="V55" s="99">
        <v>0</v>
      </c>
      <c r="W55" s="182"/>
      <c r="CA55" s="119">
        <f t="shared" si="9"/>
        <v>4</v>
      </c>
      <c r="CB55" s="97">
        <f>('[1]Summary Data'!$V116*POWER(CB$51,3))+('[1]Summary Data'!$W116*POWER(CB$51,2))+('[1]Summary Data'!$X116*CB$51)+'[1]Summary Data'!$Y116</f>
        <v>0.37006675008000001</v>
      </c>
      <c r="CC55" s="98">
        <f>('[1]Summary Data'!$V116*POWER(CC$51,3))+('[1]Summary Data'!$W116*POWER(CC$51,2))+('[1]Summary Data'!$X116*CC$51)+'[1]Summary Data'!$Y116</f>
        <v>0.35576358504</v>
      </c>
      <c r="CD55" s="98">
        <f>('[1]Summary Data'!$V116*POWER(CD$51,3))+('[1]Summary Data'!$W116*POWER(CD$51,2))+('[1]Summary Data'!$X116*CD$51)+'[1]Summary Data'!$Y116</f>
        <v>0.33645520895999997</v>
      </c>
      <c r="CE55" s="98">
        <f>('[1]Summary Data'!$V116*POWER(CE$51,3))+('[1]Summary Data'!$W116*POWER(CE$51,2))+('[1]Summary Data'!$X116*CE$51)+'[1]Summary Data'!$Y116</f>
        <v>0.31289489591999997</v>
      </c>
      <c r="CF55" s="98">
        <f>('[1]Summary Data'!$V116*POWER(CF$51,3))+('[1]Summary Data'!$W116*POWER(CF$51,2))+('[1]Summary Data'!$X116*CF$51)+'[1]Summary Data'!$Y116</f>
        <v>0.28583591999999997</v>
      </c>
      <c r="CG55" s="98">
        <f>('[1]Summary Data'!$V116*POWER(CG$51,3))+('[1]Summary Data'!$W116*POWER(CG$51,2))+('[1]Summary Data'!$X116*CG$51)+'[1]Summary Data'!$Y116</f>
        <v>0.25603155527999999</v>
      </c>
      <c r="CH55" s="98">
        <f>('[1]Summary Data'!$V116*POWER(CH$51,3))+('[1]Summary Data'!$W116*POWER(CH$51,2))+('[1]Summary Data'!$X116*CH$51)+'[1]Summary Data'!$Y116</f>
        <v>0.22423507583999994</v>
      </c>
      <c r="CI55" s="98">
        <f>('[1]Summary Data'!$V116*POWER(CI$51,3))+('[1]Summary Data'!$W116*POWER(CI$51,2))+('[1]Summary Data'!$X116*CI$51)+'[1]Summary Data'!$Y116</f>
        <v>0.19119975575999998</v>
      </c>
      <c r="CJ55" s="98">
        <f>('[1]Summary Data'!$V116*POWER(CJ$51,3))+('[1]Summary Data'!$W116*POWER(CJ$51,2))+('[1]Summary Data'!$X116*CJ$51)+'[1]Summary Data'!$Y116</f>
        <v>0.15767886912000001</v>
      </c>
      <c r="CK55" s="98">
        <f>('[1]Summary Data'!$V116*POWER(CK$51,3))+('[1]Summary Data'!$W116*POWER(CK$51,2))+('[1]Summary Data'!$X116*CK$51)+'[1]Summary Data'!$Y116</f>
        <v>0.12442569000000003</v>
      </c>
      <c r="CL55" s="98">
        <f>('[1]Summary Data'!$V116*POWER(CL$51,3))+('[1]Summary Data'!$W116*POWER(CL$51,2))+('[1]Summary Data'!$X116*CL$51)+'[1]Summary Data'!$Y116</f>
        <v>9.2193492480000028E-2</v>
      </c>
      <c r="CM55" s="98">
        <f>('[1]Summary Data'!$V116*POWER(CM$51,3))+('[1]Summary Data'!$W116*POWER(CM$51,2))+('[1]Summary Data'!$X116*CM$51)+'[1]Summary Data'!$Y116</f>
        <v>6.173555063999997E-2</v>
      </c>
      <c r="CN55" s="98">
        <f>('[1]Summary Data'!$V116*POWER(CN$51,3))+('[1]Summary Data'!$W116*POWER(CN$51,2))+('[1]Summary Data'!$X116*CN$51)+'[1]Summary Data'!$Y116</f>
        <v>3.3805138560000003E-2</v>
      </c>
      <c r="CO55" s="98">
        <f>('[1]Summary Data'!$V116*POWER(CO$51,3))+('[1]Summary Data'!$W116*POWER(CO$51,2))+('[1]Summary Data'!$X116*CO$51)+'[1]Summary Data'!$Y116</f>
        <v>9.1555303199999383E-3</v>
      </c>
      <c r="CP55" s="98">
        <f>('[1]Summary Data'!$V116*POWER(CP$51,3))+('[1]Summary Data'!$W116*POWER(CP$51,2))+('[1]Summary Data'!$X116*CP$51)+'[1]Summary Data'!$Y116</f>
        <v>-1.1460000000000026E-2</v>
      </c>
      <c r="CQ55" s="99">
        <f>('[1]Summary Data'!$V116*POWER(CQ$51,3))+('[1]Summary Data'!$W116*POWER(CQ$51,2))+('[1]Summary Data'!$X116*CQ$51)+'[1]Summary Data'!$Y116</f>
        <v>0.92888999999999999</v>
      </c>
    </row>
    <row r="56" spans="2:96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0.30178050448000004</v>
      </c>
      <c r="H56" s="98">
        <f t="shared" si="8"/>
        <v>0.30178050448000004</v>
      </c>
      <c r="I56" s="98">
        <f t="shared" si="8"/>
        <v>0.29760391551999998</v>
      </c>
      <c r="J56" s="98">
        <f t="shared" si="8"/>
        <v>0.28834173904000004</v>
      </c>
      <c r="K56" s="98">
        <f t="shared" si="8"/>
        <v>0.27448744000000003</v>
      </c>
      <c r="L56" s="98">
        <f t="shared" si="8"/>
        <v>0.25653448336000001</v>
      </c>
      <c r="M56" s="98">
        <f t="shared" si="8"/>
        <v>0.23497633408000002</v>
      </c>
      <c r="N56" s="98">
        <f t="shared" si="8"/>
        <v>0.21030645712000001</v>
      </c>
      <c r="O56" s="98">
        <f t="shared" si="8"/>
        <v>0.18301831743999997</v>
      </c>
      <c r="P56" s="98">
        <f t="shared" si="8"/>
        <v>0.15360538000000001</v>
      </c>
      <c r="Q56" s="98">
        <f t="shared" si="8"/>
        <v>0.12256110976000001</v>
      </c>
      <c r="R56" s="98">
        <f t="shared" si="8"/>
        <v>9.0378971680000031E-2</v>
      </c>
      <c r="S56" s="98">
        <f t="shared" si="8"/>
        <v>5.7552430720000103E-2</v>
      </c>
      <c r="T56" s="98">
        <f t="shared" si="8"/>
        <v>2.4574951840000081E-2</v>
      </c>
      <c r="U56" s="98">
        <f t="shared" si="8"/>
        <v>0</v>
      </c>
      <c r="V56" s="99">
        <v>0</v>
      </c>
      <c r="W56" s="182"/>
      <c r="CA56" s="119">
        <f t="shared" si="9"/>
        <v>4.5</v>
      </c>
      <c r="CB56" s="97">
        <f>('[1]Summary Data'!$V115*POWER(CB$51,3))+('[1]Summary Data'!$W115*POWER(CB$51,2))+('[1]Summary Data'!$X115*CB$51)+'[1]Summary Data'!$Y115</f>
        <v>0.30037804095999998</v>
      </c>
      <c r="CC56" s="98">
        <f>('[1]Summary Data'!$V115*POWER(CC$51,3))+('[1]Summary Data'!$W115*POWER(CC$51,2))+('[1]Summary Data'!$X115*CC$51)+'[1]Summary Data'!$Y115</f>
        <v>0.30178050448000004</v>
      </c>
      <c r="CD56" s="98">
        <f>('[1]Summary Data'!$V115*POWER(CD$51,3))+('[1]Summary Data'!$W115*POWER(CD$51,2))+('[1]Summary Data'!$X115*CD$51)+'[1]Summary Data'!$Y115</f>
        <v>0.29760391551999998</v>
      </c>
      <c r="CE56" s="98">
        <f>('[1]Summary Data'!$V115*POWER(CE$51,3))+('[1]Summary Data'!$W115*POWER(CE$51,2))+('[1]Summary Data'!$X115*CE$51)+'[1]Summary Data'!$Y115</f>
        <v>0.28834173904000004</v>
      </c>
      <c r="CF56" s="98">
        <f>('[1]Summary Data'!$V115*POWER(CF$51,3))+('[1]Summary Data'!$W115*POWER(CF$51,2))+('[1]Summary Data'!$X115*CF$51)+'[1]Summary Data'!$Y115</f>
        <v>0.27448744000000003</v>
      </c>
      <c r="CG56" s="98">
        <f>('[1]Summary Data'!$V115*POWER(CG$51,3))+('[1]Summary Data'!$W115*POWER(CG$51,2))+('[1]Summary Data'!$X115*CG$51)+'[1]Summary Data'!$Y115</f>
        <v>0.25653448336000001</v>
      </c>
      <c r="CH56" s="98">
        <f>('[1]Summary Data'!$V115*POWER(CH$51,3))+('[1]Summary Data'!$W115*POWER(CH$51,2))+('[1]Summary Data'!$X115*CH$51)+'[1]Summary Data'!$Y115</f>
        <v>0.23497633408000002</v>
      </c>
      <c r="CI56" s="98">
        <f>('[1]Summary Data'!$V115*POWER(CI$51,3))+('[1]Summary Data'!$W115*POWER(CI$51,2))+('[1]Summary Data'!$X115*CI$51)+'[1]Summary Data'!$Y115</f>
        <v>0.21030645712000001</v>
      </c>
      <c r="CJ56" s="98">
        <f>('[1]Summary Data'!$V115*POWER(CJ$51,3))+('[1]Summary Data'!$W115*POWER(CJ$51,2))+('[1]Summary Data'!$X115*CJ$51)+'[1]Summary Data'!$Y115</f>
        <v>0.18301831743999997</v>
      </c>
      <c r="CK56" s="98">
        <f>('[1]Summary Data'!$V115*POWER(CK$51,3))+('[1]Summary Data'!$W115*POWER(CK$51,2))+('[1]Summary Data'!$X115*CK$51)+'[1]Summary Data'!$Y115</f>
        <v>0.15360538000000001</v>
      </c>
      <c r="CL56" s="98">
        <f>('[1]Summary Data'!$V115*POWER(CL$51,3))+('[1]Summary Data'!$W115*POWER(CL$51,2))+('[1]Summary Data'!$X115*CL$51)+'[1]Summary Data'!$Y115</f>
        <v>0.12256110976000001</v>
      </c>
      <c r="CM56" s="98">
        <f>('[1]Summary Data'!$V115*POWER(CM$51,3))+('[1]Summary Data'!$W115*POWER(CM$51,2))+('[1]Summary Data'!$X115*CM$51)+'[1]Summary Data'!$Y115</f>
        <v>9.0378971680000031E-2</v>
      </c>
      <c r="CN56" s="98">
        <f>('[1]Summary Data'!$V115*POWER(CN$51,3))+('[1]Summary Data'!$W115*POWER(CN$51,2))+('[1]Summary Data'!$X115*CN$51)+'[1]Summary Data'!$Y115</f>
        <v>5.7552430720000103E-2</v>
      </c>
      <c r="CO56" s="98">
        <f>('[1]Summary Data'!$V115*POWER(CO$51,3))+('[1]Summary Data'!$W115*POWER(CO$51,2))+('[1]Summary Data'!$X115*CO$51)+'[1]Summary Data'!$Y115</f>
        <v>2.4574951840000081E-2</v>
      </c>
      <c r="CP56" s="98">
        <f>('[1]Summary Data'!$V115*POWER(CP$51,3))+('[1]Summary Data'!$W115*POWER(CP$51,2))+('[1]Summary Data'!$X115*CP$51)+'[1]Summary Data'!$Y115</f>
        <v>-8.0600000000000116E-3</v>
      </c>
      <c r="CQ56" s="99">
        <f>('[1]Summary Data'!$V115*POWER(CQ$51,3))+('[1]Summary Data'!$W115*POWER(CQ$51,2))+('[1]Summary Data'!$X115*CQ$51)+'[1]Summary Data'!$Y115</f>
        <v>-4.9510000000000165E-2</v>
      </c>
    </row>
    <row r="57" spans="2:96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0.36450583872000003</v>
      </c>
      <c r="H57" s="98">
        <f t="shared" si="8"/>
        <v>0.36152938536000001</v>
      </c>
      <c r="I57" s="98">
        <f t="shared" si="8"/>
        <v>0.35327148864000002</v>
      </c>
      <c r="J57" s="98">
        <f t="shared" si="8"/>
        <v>0.34025452728</v>
      </c>
      <c r="K57" s="98">
        <f t="shared" si="8"/>
        <v>0.32300087999999999</v>
      </c>
      <c r="L57" s="98">
        <f t="shared" si="8"/>
        <v>0.30203292552000005</v>
      </c>
      <c r="M57" s="98">
        <f t="shared" si="8"/>
        <v>0.27787304256000001</v>
      </c>
      <c r="N57" s="98">
        <f t="shared" si="8"/>
        <v>0.25104360983999996</v>
      </c>
      <c r="O57" s="98">
        <f t="shared" si="8"/>
        <v>0.22206700608000002</v>
      </c>
      <c r="P57" s="98">
        <f t="shared" si="8"/>
        <v>0.19146561000000001</v>
      </c>
      <c r="Q57" s="98">
        <f t="shared" si="8"/>
        <v>0.15976180032000006</v>
      </c>
      <c r="R57" s="98">
        <f t="shared" si="8"/>
        <v>0.12747795576000007</v>
      </c>
      <c r="S57" s="98">
        <f t="shared" si="8"/>
        <v>9.5136455039999956E-2</v>
      </c>
      <c r="T57" s="98">
        <f t="shared" si="8"/>
        <v>6.3259676879999893E-2</v>
      </c>
      <c r="U57" s="98">
        <f t="shared" si="8"/>
        <v>3.2370000000000065E-2</v>
      </c>
      <c r="V57" s="99">
        <v>0</v>
      </c>
      <c r="W57" s="182"/>
      <c r="CA57" s="119">
        <f t="shared" si="9"/>
        <v>5</v>
      </c>
      <c r="CB57" s="97">
        <f>('[1]Summary Data'!$V114*POWER(CB$51,3))+('[1]Summary Data'!$W114*POWER(CB$51,2))+('[1]Summary Data'!$X114*CB$51)+'[1]Summary Data'!$Y114</f>
        <v>0.36450583872000003</v>
      </c>
      <c r="CC57" s="98">
        <f>('[1]Summary Data'!$V114*POWER(CC$51,3))+('[1]Summary Data'!$W114*POWER(CC$51,2))+('[1]Summary Data'!$X114*CC$51)+'[1]Summary Data'!$Y114</f>
        <v>0.36152938536000001</v>
      </c>
      <c r="CD57" s="98">
        <f>('[1]Summary Data'!$V114*POWER(CD$51,3))+('[1]Summary Data'!$W114*POWER(CD$51,2))+('[1]Summary Data'!$X114*CD$51)+'[1]Summary Data'!$Y114</f>
        <v>0.35327148864000002</v>
      </c>
      <c r="CE57" s="98">
        <f>('[1]Summary Data'!$V114*POWER(CE$51,3))+('[1]Summary Data'!$W114*POWER(CE$51,2))+('[1]Summary Data'!$X114*CE$51)+'[1]Summary Data'!$Y114</f>
        <v>0.34025452728</v>
      </c>
      <c r="CF57" s="98">
        <f>('[1]Summary Data'!$V114*POWER(CF$51,3))+('[1]Summary Data'!$W114*POWER(CF$51,2))+('[1]Summary Data'!$X114*CF$51)+'[1]Summary Data'!$Y114</f>
        <v>0.32300087999999999</v>
      </c>
      <c r="CG57" s="98">
        <f>('[1]Summary Data'!$V114*POWER(CG$51,3))+('[1]Summary Data'!$W114*POWER(CG$51,2))+('[1]Summary Data'!$X114*CG$51)+'[1]Summary Data'!$Y114</f>
        <v>0.30203292552000005</v>
      </c>
      <c r="CH57" s="98">
        <f>('[1]Summary Data'!$V114*POWER(CH$51,3))+('[1]Summary Data'!$W114*POWER(CH$51,2))+('[1]Summary Data'!$X114*CH$51)+'[1]Summary Data'!$Y114</f>
        <v>0.27787304256000001</v>
      </c>
      <c r="CI57" s="98">
        <f>('[1]Summary Data'!$V114*POWER(CI$51,3))+('[1]Summary Data'!$W114*POWER(CI$51,2))+('[1]Summary Data'!$X114*CI$51)+'[1]Summary Data'!$Y114</f>
        <v>0.25104360983999996</v>
      </c>
      <c r="CJ57" s="98">
        <f>('[1]Summary Data'!$V114*POWER(CJ$51,3))+('[1]Summary Data'!$W114*POWER(CJ$51,2))+('[1]Summary Data'!$X114*CJ$51)+'[1]Summary Data'!$Y114</f>
        <v>0.22206700608000002</v>
      </c>
      <c r="CK57" s="98">
        <f>('[1]Summary Data'!$V114*POWER(CK$51,3))+('[1]Summary Data'!$W114*POWER(CK$51,2))+('[1]Summary Data'!$X114*CK$51)+'[1]Summary Data'!$Y114</f>
        <v>0.19146561000000001</v>
      </c>
      <c r="CL57" s="98">
        <f>('[1]Summary Data'!$V114*POWER(CL$51,3))+('[1]Summary Data'!$W114*POWER(CL$51,2))+('[1]Summary Data'!$X114*CL$51)+'[1]Summary Data'!$Y114</f>
        <v>0.15976180032000006</v>
      </c>
      <c r="CM57" s="98">
        <f>('[1]Summary Data'!$V114*POWER(CM$51,3))+('[1]Summary Data'!$W114*POWER(CM$51,2))+('[1]Summary Data'!$X114*CM$51)+'[1]Summary Data'!$Y114</f>
        <v>0.12747795576000007</v>
      </c>
      <c r="CN57" s="98">
        <f>('[1]Summary Data'!$V114*POWER(CN$51,3))+('[1]Summary Data'!$W114*POWER(CN$51,2))+('[1]Summary Data'!$X114*CN$51)+'[1]Summary Data'!$Y114</f>
        <v>9.5136455039999956E-2</v>
      </c>
      <c r="CO57" s="98">
        <f>('[1]Summary Data'!$V114*POWER(CO$51,3))+('[1]Summary Data'!$W114*POWER(CO$51,2))+('[1]Summary Data'!$X114*CO$51)+'[1]Summary Data'!$Y114</f>
        <v>6.3259676879999893E-2</v>
      </c>
      <c r="CP57" s="98">
        <f>('[1]Summary Data'!$V114*POWER(CP$51,3))+('[1]Summary Data'!$W114*POWER(CP$51,2))+('[1]Summary Data'!$X114*CP$51)+'[1]Summary Data'!$Y114</f>
        <v>3.2370000000000065E-2</v>
      </c>
      <c r="CQ57" s="99">
        <f>('[1]Summary Data'!$V114*POWER(CQ$51,3))+('[1]Summary Data'!$W114*POWER(CQ$51,2))+('[1]Summary Data'!$X114*CQ$51)+'[1]Summary Data'!$Y114</f>
        <v>0.1413899999999999</v>
      </c>
    </row>
    <row r="58" spans="2:96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0.34452715448000004</v>
      </c>
      <c r="H58" s="98">
        <f t="shared" si="8"/>
        <v>0.34452715448000004</v>
      </c>
      <c r="I58" s="98">
        <f t="shared" si="8"/>
        <v>0.33997434752</v>
      </c>
      <c r="J58" s="98">
        <f t="shared" si="8"/>
        <v>0.32827286503999997</v>
      </c>
      <c r="K58" s="98">
        <f t="shared" si="8"/>
        <v>0.31035583999999999</v>
      </c>
      <c r="L58" s="98">
        <f t="shared" si="8"/>
        <v>0.28715640536000003</v>
      </c>
      <c r="M58" s="98">
        <f t="shared" si="8"/>
        <v>0.25960769407999995</v>
      </c>
      <c r="N58" s="98">
        <f t="shared" si="8"/>
        <v>0.22864283912000005</v>
      </c>
      <c r="O58" s="98">
        <f t="shared" si="8"/>
        <v>0.19519497343999997</v>
      </c>
      <c r="P58" s="98">
        <f t="shared" si="8"/>
        <v>0.16019723000000008</v>
      </c>
      <c r="Q58" s="98">
        <f t="shared" si="8"/>
        <v>0.12458274176000012</v>
      </c>
      <c r="R58" s="98">
        <f t="shared" si="8"/>
        <v>8.9284641679999943E-2</v>
      </c>
      <c r="S58" s="98">
        <f t="shared" si="8"/>
        <v>5.5236062720000145E-2</v>
      </c>
      <c r="T58" s="98">
        <f t="shared" si="8"/>
        <v>2.3370137839999972E-2</v>
      </c>
      <c r="U58" s="98">
        <f t="shared" si="8"/>
        <v>0</v>
      </c>
      <c r="V58" s="99">
        <v>0</v>
      </c>
      <c r="W58" s="182"/>
      <c r="CA58" s="119">
        <f t="shared" si="9"/>
        <v>5.5</v>
      </c>
      <c r="CB58" s="97">
        <f>('[1]Summary Data'!$V113*POWER(CB$51,3))+('[1]Summary Data'!$W113*POWER(CB$51,2))+('[1]Summary Data'!$X113*CB$51)+'[1]Summary Data'!$Y113</f>
        <v>0.34099815296000002</v>
      </c>
      <c r="CC58" s="98">
        <f>('[1]Summary Data'!$V113*POWER(CC$51,3))+('[1]Summary Data'!$W113*POWER(CC$51,2))+('[1]Summary Data'!$X113*CC$51)+'[1]Summary Data'!$Y113</f>
        <v>0.34452715448000004</v>
      </c>
      <c r="CD58" s="98">
        <f>('[1]Summary Data'!$V113*POWER(CD$51,3))+('[1]Summary Data'!$W113*POWER(CD$51,2))+('[1]Summary Data'!$X113*CD$51)+'[1]Summary Data'!$Y113</f>
        <v>0.33997434752</v>
      </c>
      <c r="CE58" s="98">
        <f>('[1]Summary Data'!$V113*POWER(CE$51,3))+('[1]Summary Data'!$W113*POWER(CE$51,2))+('[1]Summary Data'!$X113*CE$51)+'[1]Summary Data'!$Y113</f>
        <v>0.32827286503999997</v>
      </c>
      <c r="CF58" s="98">
        <f>('[1]Summary Data'!$V113*POWER(CF$51,3))+('[1]Summary Data'!$W113*POWER(CF$51,2))+('[1]Summary Data'!$X113*CF$51)+'[1]Summary Data'!$Y113</f>
        <v>0.31035583999999999</v>
      </c>
      <c r="CG58" s="98">
        <f>('[1]Summary Data'!$V113*POWER(CG$51,3))+('[1]Summary Data'!$W113*POWER(CG$51,2))+('[1]Summary Data'!$X113*CG$51)+'[1]Summary Data'!$Y113</f>
        <v>0.28715640536000003</v>
      </c>
      <c r="CH58" s="98">
        <f>('[1]Summary Data'!$V113*POWER(CH$51,3))+('[1]Summary Data'!$W113*POWER(CH$51,2))+('[1]Summary Data'!$X113*CH$51)+'[1]Summary Data'!$Y113</f>
        <v>0.25960769407999995</v>
      </c>
      <c r="CI58" s="98">
        <f>('[1]Summary Data'!$V113*POWER(CI$51,3))+('[1]Summary Data'!$W113*POWER(CI$51,2))+('[1]Summary Data'!$X113*CI$51)+'[1]Summary Data'!$Y113</f>
        <v>0.22864283912000005</v>
      </c>
      <c r="CJ58" s="98">
        <f>('[1]Summary Data'!$V113*POWER(CJ$51,3))+('[1]Summary Data'!$W113*POWER(CJ$51,2))+('[1]Summary Data'!$X113*CJ$51)+'[1]Summary Data'!$Y113</f>
        <v>0.19519497343999997</v>
      </c>
      <c r="CK58" s="98">
        <f>('[1]Summary Data'!$V113*POWER(CK$51,3))+('[1]Summary Data'!$W113*POWER(CK$51,2))+('[1]Summary Data'!$X113*CK$51)+'[1]Summary Data'!$Y113</f>
        <v>0.16019723000000008</v>
      </c>
      <c r="CL58" s="98">
        <f>('[1]Summary Data'!$V113*POWER(CL$51,3))+('[1]Summary Data'!$W113*POWER(CL$51,2))+('[1]Summary Data'!$X113*CL$51)+'[1]Summary Data'!$Y113</f>
        <v>0.12458274176000012</v>
      </c>
      <c r="CM58" s="98">
        <f>('[1]Summary Data'!$V113*POWER(CM$51,3))+('[1]Summary Data'!$W113*POWER(CM$51,2))+('[1]Summary Data'!$X113*CM$51)+'[1]Summary Data'!$Y113</f>
        <v>8.9284641679999943E-2</v>
      </c>
      <c r="CN58" s="98">
        <f>('[1]Summary Data'!$V113*POWER(CN$51,3))+('[1]Summary Data'!$W113*POWER(CN$51,2))+('[1]Summary Data'!$X113*CN$51)+'[1]Summary Data'!$Y113</f>
        <v>5.5236062720000145E-2</v>
      </c>
      <c r="CO58" s="98">
        <f>('[1]Summary Data'!$V113*POWER(CO$51,3))+('[1]Summary Data'!$W113*POWER(CO$51,2))+('[1]Summary Data'!$X113*CO$51)+'[1]Summary Data'!$Y113</f>
        <v>2.3370137839999972E-2</v>
      </c>
      <c r="CP58" s="98">
        <f>('[1]Summary Data'!$V113*POWER(CP$51,3))+('[1]Summary Data'!$W113*POWER(CP$51,2))+('[1]Summary Data'!$X113*CP$51)+'[1]Summary Data'!$Y113</f>
        <v>-5.3799999999999404E-3</v>
      </c>
      <c r="CQ58" s="99">
        <f>('[1]Summary Data'!$V113*POWER(CQ$51,3))+('[1]Summary Data'!$W113*POWER(CQ$51,2))+('[1]Summary Data'!$X113*CQ$51)+'[1]Summary Data'!$Y113</f>
        <v>0.82896000000000036</v>
      </c>
    </row>
    <row r="59" spans="2:96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0.31676749488</v>
      </c>
      <c r="H59" s="103">
        <f t="shared" si="8"/>
        <v>0.31676749488</v>
      </c>
      <c r="I59" s="103">
        <f t="shared" si="8"/>
        <v>0.31404803712000001</v>
      </c>
      <c r="J59" s="103">
        <f t="shared" si="8"/>
        <v>0.30457361424000001</v>
      </c>
      <c r="K59" s="103">
        <f t="shared" si="8"/>
        <v>0.28917503999999994</v>
      </c>
      <c r="L59" s="103">
        <f t="shared" si="8"/>
        <v>0.26868312816000001</v>
      </c>
      <c r="M59" s="103">
        <f t="shared" si="8"/>
        <v>0.24392869247999999</v>
      </c>
      <c r="N59" s="103">
        <f t="shared" si="8"/>
        <v>0.21574254671999998</v>
      </c>
      <c r="O59" s="103">
        <f t="shared" si="8"/>
        <v>0.18495550464000005</v>
      </c>
      <c r="P59" s="103">
        <f t="shared" si="8"/>
        <v>0.15239838000000006</v>
      </c>
      <c r="Q59" s="103">
        <f t="shared" si="8"/>
        <v>0.11890198655999995</v>
      </c>
      <c r="R59" s="103">
        <f t="shared" si="8"/>
        <v>8.5297138080000057E-2</v>
      </c>
      <c r="S59" s="103">
        <f t="shared" si="8"/>
        <v>5.2414648320000035E-2</v>
      </c>
      <c r="T59" s="103">
        <f t="shared" si="8"/>
        <v>2.1085331039999933E-2</v>
      </c>
      <c r="U59" s="103">
        <f t="shared" si="8"/>
        <v>0</v>
      </c>
      <c r="V59" s="104">
        <v>0</v>
      </c>
      <c r="W59" s="185"/>
      <c r="CA59" s="120">
        <f t="shared" si="9"/>
        <v>6</v>
      </c>
      <c r="CB59" s="102">
        <f>('[1]Summary Data'!$V112*POWER(CB$51,3))+('[1]Summary Data'!$W112*POWER(CB$51,2))+('[1]Summary Data'!$X112*CB$51)+'[1]Summary Data'!$Y112</f>
        <v>0.31190117376000004</v>
      </c>
      <c r="CC59" s="103">
        <f>('[1]Summary Data'!$V112*POWER(CC$51,3))+('[1]Summary Data'!$W112*POWER(CC$51,2))+('[1]Summary Data'!$X112*CC$51)+'[1]Summary Data'!$Y112</f>
        <v>0.31676749488</v>
      </c>
      <c r="CD59" s="103">
        <f>('[1]Summary Data'!$V112*POWER(CD$51,3))+('[1]Summary Data'!$W112*POWER(CD$51,2))+('[1]Summary Data'!$X112*CD$51)+'[1]Summary Data'!$Y112</f>
        <v>0.31404803712000001</v>
      </c>
      <c r="CE59" s="103">
        <f>('[1]Summary Data'!$V112*POWER(CE$51,3))+('[1]Summary Data'!$W112*POWER(CE$51,2))+('[1]Summary Data'!$X112*CE$51)+'[1]Summary Data'!$Y112</f>
        <v>0.30457361424000001</v>
      </c>
      <c r="CF59" s="103">
        <f>('[1]Summary Data'!$V112*POWER(CF$51,3))+('[1]Summary Data'!$W112*POWER(CF$51,2))+('[1]Summary Data'!$X112*CF$51)+'[1]Summary Data'!$Y112</f>
        <v>0.28917503999999994</v>
      </c>
      <c r="CG59" s="103">
        <f>('[1]Summary Data'!$V112*POWER(CG$51,3))+('[1]Summary Data'!$W112*POWER(CG$51,2))+('[1]Summary Data'!$X112*CG$51)+'[1]Summary Data'!$Y112</f>
        <v>0.26868312816000001</v>
      </c>
      <c r="CH59" s="103">
        <f>('[1]Summary Data'!$V112*POWER(CH$51,3))+('[1]Summary Data'!$W112*POWER(CH$51,2))+('[1]Summary Data'!$X112*CH$51)+'[1]Summary Data'!$Y112</f>
        <v>0.24392869247999999</v>
      </c>
      <c r="CI59" s="103">
        <f>('[1]Summary Data'!$V112*POWER(CI$51,3))+('[1]Summary Data'!$W112*POWER(CI$51,2))+('[1]Summary Data'!$X112*CI$51)+'[1]Summary Data'!$Y112</f>
        <v>0.21574254671999998</v>
      </c>
      <c r="CJ59" s="103">
        <f>('[1]Summary Data'!$V112*POWER(CJ$51,3))+('[1]Summary Data'!$W112*POWER(CJ$51,2))+('[1]Summary Data'!$X112*CJ$51)+'[1]Summary Data'!$Y112</f>
        <v>0.18495550464000005</v>
      </c>
      <c r="CK59" s="103">
        <f>('[1]Summary Data'!$V112*POWER(CK$51,3))+('[1]Summary Data'!$W112*POWER(CK$51,2))+('[1]Summary Data'!$X112*CK$51)+'[1]Summary Data'!$Y112</f>
        <v>0.15239838000000006</v>
      </c>
      <c r="CL59" s="103">
        <f>('[1]Summary Data'!$V112*POWER(CL$51,3))+('[1]Summary Data'!$W112*POWER(CL$51,2))+('[1]Summary Data'!$X112*CL$51)+'[1]Summary Data'!$Y112</f>
        <v>0.11890198655999995</v>
      </c>
      <c r="CM59" s="103">
        <f>('[1]Summary Data'!$V112*POWER(CM$51,3))+('[1]Summary Data'!$W112*POWER(CM$51,2))+('[1]Summary Data'!$X112*CM$51)+'[1]Summary Data'!$Y112</f>
        <v>8.5297138080000057E-2</v>
      </c>
      <c r="CN59" s="103">
        <f>('[1]Summary Data'!$V112*POWER(CN$51,3))+('[1]Summary Data'!$W112*POWER(CN$51,2))+('[1]Summary Data'!$X112*CN$51)+'[1]Summary Data'!$Y112</f>
        <v>5.2414648320000035E-2</v>
      </c>
      <c r="CO59" s="103">
        <f>('[1]Summary Data'!$V112*POWER(CO$51,3))+('[1]Summary Data'!$W112*POWER(CO$51,2))+('[1]Summary Data'!$X112*CO$51)+'[1]Summary Data'!$Y112</f>
        <v>2.1085331039999933E-2</v>
      </c>
      <c r="CP59" s="103">
        <f>('[1]Summary Data'!$V112*POWER(CP$51,3))+('[1]Summary Data'!$W112*POWER(CP$51,2))+('[1]Summary Data'!$X112*CP$51)+'[1]Summary Data'!$Y112</f>
        <v>-7.8600000000000336E-3</v>
      </c>
      <c r="CQ59" s="104">
        <f>('[1]Summary Data'!$V112*POWER(CQ$51,3))+('[1]Summary Data'!$W112*POWER(CQ$51,2))+('[1]Summary Data'!$X112*CQ$51)+'[1]Summary Data'!$Y112</f>
        <v>0.62175999999999965</v>
      </c>
    </row>
    <row r="60" spans="2:96" ht="15.75" thickBot="1" x14ac:dyDescent="0.3">
      <c r="CA60" s="43" t="s">
        <v>59</v>
      </c>
    </row>
    <row r="61" spans="2:96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6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bar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 x14ac:dyDescent="0.3">
      <c r="B63" s="180"/>
      <c r="C63" s="181"/>
      <c r="D63" s="181"/>
      <c r="E63" s="182"/>
      <c r="F63" s="49">
        <f t="shared" ref="F63:F70" si="11">F15</f>
        <v>2.5</v>
      </c>
      <c r="G63" s="124">
        <f t="shared" ref="G63:U70" si="12">IF(CB63&gt;H63,MAX(CB63,0),H63)</f>
        <v>274.19803653375999</v>
      </c>
      <c r="H63" s="125">
        <f t="shared" si="12"/>
        <v>237.94383462087998</v>
      </c>
      <c r="I63" s="125">
        <f t="shared" si="12"/>
        <v>207.76348534912</v>
      </c>
      <c r="J63" s="125">
        <f t="shared" si="12"/>
        <v>183.04462069623997</v>
      </c>
      <c r="K63" s="125">
        <f t="shared" si="12"/>
        <v>163.17487263999999</v>
      </c>
      <c r="L63" s="125">
        <f t="shared" si="12"/>
        <v>147.54187315816</v>
      </c>
      <c r="M63" s="125">
        <f t="shared" si="12"/>
        <v>135.53325422848008</v>
      </c>
      <c r="N63" s="125">
        <f t="shared" si="12"/>
        <v>126.53664782871999</v>
      </c>
      <c r="O63" s="125">
        <f t="shared" si="12"/>
        <v>119.93968593663993</v>
      </c>
      <c r="P63" s="125">
        <f t="shared" si="12"/>
        <v>115.1300005299999</v>
      </c>
      <c r="Q63" s="125">
        <f t="shared" si="12"/>
        <v>111.49522358655992</v>
      </c>
      <c r="R63" s="125">
        <f t="shared" si="12"/>
        <v>108.42298708407992</v>
      </c>
      <c r="S63" s="125">
        <f t="shared" si="12"/>
        <v>105.30092300031987</v>
      </c>
      <c r="T63" s="125">
        <f t="shared" si="12"/>
        <v>101.51666331303994</v>
      </c>
      <c r="U63" s="125">
        <f t="shared" si="12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274.19803653375999</v>
      </c>
      <c r="CC63" s="125">
        <f>('[1]Summary Data'!$V163*POWER(CC$62,3))+('[1]Summary Data'!$W163*POWER(CC$62,2))+('[1]Summary Data'!$X163*CC$62)+'[1]Summary Data'!$Y163</f>
        <v>237.94383462087998</v>
      </c>
      <c r="CD63" s="125">
        <f>('[1]Summary Data'!$V163*POWER(CD$62,3))+('[1]Summary Data'!$W163*POWER(CD$62,2))+('[1]Summary Data'!$X163*CD$62)+'[1]Summary Data'!$Y163</f>
        <v>207.76348534912</v>
      </c>
      <c r="CE63" s="125">
        <f>('[1]Summary Data'!$V163*POWER(CE$62,3))+('[1]Summary Data'!$W163*POWER(CE$62,2))+('[1]Summary Data'!$X163*CE$62)+'[1]Summary Data'!$Y163</f>
        <v>183.04462069623997</v>
      </c>
      <c r="CF63" s="125">
        <f>('[1]Summary Data'!$V163*POWER(CF$62,3))+('[1]Summary Data'!$W163*POWER(CF$62,2))+('[1]Summary Data'!$X163*CF$62)+'[1]Summary Data'!$Y163</f>
        <v>163.17487263999999</v>
      </c>
      <c r="CG63" s="125">
        <f>('[1]Summary Data'!$V163*POWER(CG$62,3))+('[1]Summary Data'!$W163*POWER(CG$62,2))+('[1]Summary Data'!$X163*CG$62)+'[1]Summary Data'!$Y163</f>
        <v>147.54187315816</v>
      </c>
      <c r="CH63" s="125">
        <f>('[1]Summary Data'!$V163*POWER(CH$62,3))+('[1]Summary Data'!$W163*POWER(CH$62,2))+('[1]Summary Data'!$X163*CH$62)+'[1]Summary Data'!$Y163</f>
        <v>135.53325422848008</v>
      </c>
      <c r="CI63" s="125">
        <f>('[1]Summary Data'!$V163*POWER(CI$62,3))+('[1]Summary Data'!$W163*POWER(CI$62,2))+('[1]Summary Data'!$X163*CI$62)+'[1]Summary Data'!$Y163</f>
        <v>126.53664782871999</v>
      </c>
      <c r="CJ63" s="125">
        <f>('[1]Summary Data'!$V163*POWER(CJ$62,3))+('[1]Summary Data'!$W163*POWER(CJ$62,2))+('[1]Summary Data'!$X163*CJ$62)+'[1]Summary Data'!$Y163</f>
        <v>119.93968593663993</v>
      </c>
      <c r="CK63" s="125">
        <f>('[1]Summary Data'!$V163*POWER(CK$62,3))+('[1]Summary Data'!$W163*POWER(CK$62,2))+('[1]Summary Data'!$X163*CK$62)+'[1]Summary Data'!$Y163</f>
        <v>115.1300005299999</v>
      </c>
      <c r="CL63" s="125">
        <f>('[1]Summary Data'!$V163*POWER(CL$62,3))+('[1]Summary Data'!$W163*POWER(CL$62,2))+('[1]Summary Data'!$X163*CL$62)+'[1]Summary Data'!$Y163</f>
        <v>111.49522358655992</v>
      </c>
      <c r="CM63" s="125">
        <f>('[1]Summary Data'!$V163*POWER(CM$62,3))+('[1]Summary Data'!$W163*POWER(CM$62,2))+('[1]Summary Data'!$X163*CM$62)+'[1]Summary Data'!$Y163</f>
        <v>108.42298708407992</v>
      </c>
      <c r="CN63" s="125">
        <f>('[1]Summary Data'!$V163*POWER(CN$62,3))+('[1]Summary Data'!$W163*POWER(CN$62,2))+('[1]Summary Data'!$X163*CN$62)+'[1]Summary Data'!$Y163</f>
        <v>105.30092300031987</v>
      </c>
      <c r="CO63" s="125">
        <f>('[1]Summary Data'!$V163*POWER(CO$62,3))+('[1]Summary Data'!$W163*POWER(CO$62,2))+('[1]Summary Data'!$X163*CO$62)+'[1]Summary Data'!$Y163</f>
        <v>101.51666331303994</v>
      </c>
      <c r="CP63" s="125">
        <f>('[1]Summary Data'!$V163*POWER(CP$62,3))+('[1]Summary Data'!$W163*POWER(CP$62,2))+('[1]Summary Data'!$X163*CP$62)+'[1]Summary Data'!$Y163</f>
        <v>96.457839999999862</v>
      </c>
      <c r="CQ63" s="126">
        <f>('[1]Summary Data'!$V163*POWER(CQ$62,3))+('[1]Summary Data'!$W163*POWER(CQ$62,2))+('[1]Summary Data'!$X163*CQ$62)+'[1]Summary Data'!$Y163</f>
        <v>-736.45932000000039</v>
      </c>
    </row>
    <row r="64" spans="2:96" ht="15.75" thickBot="1" x14ac:dyDescent="0.3">
      <c r="B64" s="180"/>
      <c r="C64" s="181"/>
      <c r="D64" s="181"/>
      <c r="E64" s="182"/>
      <c r="F64" s="51">
        <f t="shared" si="11"/>
        <v>3</v>
      </c>
      <c r="G64" s="127">
        <f t="shared" si="12"/>
        <v>270.78104550143996</v>
      </c>
      <c r="H64" s="128">
        <f t="shared" si="12"/>
        <v>235.22712372671998</v>
      </c>
      <c r="I64" s="128">
        <f t="shared" si="12"/>
        <v>205.63980395327994</v>
      </c>
      <c r="J64" s="128">
        <f t="shared" si="12"/>
        <v>181.41589361855995</v>
      </c>
      <c r="K64" s="128">
        <f t="shared" si="12"/>
        <v>161.95220015999996</v>
      </c>
      <c r="L64" s="128">
        <f t="shared" si="12"/>
        <v>146.64553101503998</v>
      </c>
      <c r="M64" s="128">
        <f t="shared" si="12"/>
        <v>134.89269362111997</v>
      </c>
      <c r="N64" s="128">
        <f t="shared" si="12"/>
        <v>126.09049541567992</v>
      </c>
      <c r="O64" s="128">
        <f t="shared" si="12"/>
        <v>119.63574383615992</v>
      </c>
      <c r="P64" s="128">
        <f t="shared" si="12"/>
        <v>114.92524631999993</v>
      </c>
      <c r="Q64" s="128">
        <f t="shared" si="12"/>
        <v>111.35581030463987</v>
      </c>
      <c r="R64" s="128">
        <f t="shared" si="12"/>
        <v>108.32424322751984</v>
      </c>
      <c r="S64" s="128">
        <f t="shared" si="12"/>
        <v>105.22735252607993</v>
      </c>
      <c r="T64" s="128">
        <f t="shared" si="12"/>
        <v>101.46194563775998</v>
      </c>
      <c r="U64" s="128">
        <f t="shared" si="12"/>
        <v>100</v>
      </c>
      <c r="V64" s="129">
        <v>100</v>
      </c>
      <c r="W64" s="187"/>
      <c r="X64" s="53" t="s">
        <v>46</v>
      </c>
      <c r="CA64" s="117">
        <f t="shared" ref="CA64:CA70" si="13">F64</f>
        <v>3</v>
      </c>
      <c r="CB64" s="127">
        <f>('[1]Summary Data'!$V162*POWER(CB$62,3))+('[1]Summary Data'!$W162*POWER(CB$62,2))+('[1]Summary Data'!$X162*CB$62)+'[1]Summary Data'!$Y162</f>
        <v>270.78104550143996</v>
      </c>
      <c r="CC64" s="128">
        <f>('[1]Summary Data'!$V162*POWER(CC$62,3))+('[1]Summary Data'!$W162*POWER(CC$62,2))+('[1]Summary Data'!$X162*CC$62)+'[1]Summary Data'!$Y162</f>
        <v>235.22712372671998</v>
      </c>
      <c r="CD64" s="128">
        <f>('[1]Summary Data'!$V162*POWER(CD$62,3))+('[1]Summary Data'!$W162*POWER(CD$62,2))+('[1]Summary Data'!$X162*CD$62)+'[1]Summary Data'!$Y162</f>
        <v>205.63980395327994</v>
      </c>
      <c r="CE64" s="128">
        <f>('[1]Summary Data'!$V162*POWER(CE$62,3))+('[1]Summary Data'!$W162*POWER(CE$62,2))+('[1]Summary Data'!$X162*CE$62)+'[1]Summary Data'!$Y162</f>
        <v>181.41589361855995</v>
      </c>
      <c r="CF64" s="128">
        <f>('[1]Summary Data'!$V162*POWER(CF$62,3))+('[1]Summary Data'!$W162*POWER(CF$62,2))+('[1]Summary Data'!$X162*CF$62)+'[1]Summary Data'!$Y162</f>
        <v>161.95220015999996</v>
      </c>
      <c r="CG64" s="128">
        <f>('[1]Summary Data'!$V162*POWER(CG$62,3))+('[1]Summary Data'!$W162*POWER(CG$62,2))+('[1]Summary Data'!$X162*CG$62)+'[1]Summary Data'!$Y162</f>
        <v>146.64553101503998</v>
      </c>
      <c r="CH64" s="128">
        <f>('[1]Summary Data'!$V162*POWER(CH$62,3))+('[1]Summary Data'!$W162*POWER(CH$62,2))+('[1]Summary Data'!$X162*CH$62)+'[1]Summary Data'!$Y162</f>
        <v>134.89269362111997</v>
      </c>
      <c r="CI64" s="128">
        <f>('[1]Summary Data'!$V162*POWER(CI$62,3))+('[1]Summary Data'!$W162*POWER(CI$62,2))+('[1]Summary Data'!$X162*CI$62)+'[1]Summary Data'!$Y162</f>
        <v>126.09049541567992</v>
      </c>
      <c r="CJ64" s="128">
        <f>('[1]Summary Data'!$V162*POWER(CJ$62,3))+('[1]Summary Data'!$W162*POWER(CJ$62,2))+('[1]Summary Data'!$X162*CJ$62)+'[1]Summary Data'!$Y162</f>
        <v>119.63574383615992</v>
      </c>
      <c r="CK64" s="128">
        <f>('[1]Summary Data'!$V162*POWER(CK$62,3))+('[1]Summary Data'!$W162*POWER(CK$62,2))+('[1]Summary Data'!$X162*CK$62)+'[1]Summary Data'!$Y162</f>
        <v>114.92524631999993</v>
      </c>
      <c r="CL64" s="128">
        <f>('[1]Summary Data'!$V162*POWER(CL$62,3))+('[1]Summary Data'!$W162*POWER(CL$62,2))+('[1]Summary Data'!$X162*CL$62)+'[1]Summary Data'!$Y162</f>
        <v>111.35581030463987</v>
      </c>
      <c r="CM64" s="128">
        <f>('[1]Summary Data'!$V162*POWER(CM$62,3))+('[1]Summary Data'!$W162*POWER(CM$62,2))+('[1]Summary Data'!$X162*CM$62)+'[1]Summary Data'!$Y162</f>
        <v>108.32424322751984</v>
      </c>
      <c r="CN64" s="128">
        <f>('[1]Summary Data'!$V162*POWER(CN$62,3))+('[1]Summary Data'!$W162*POWER(CN$62,2))+('[1]Summary Data'!$X162*CN$62)+'[1]Summary Data'!$Y162</f>
        <v>105.22735252607993</v>
      </c>
      <c r="CO64" s="128">
        <f>('[1]Summary Data'!$V162*POWER(CO$62,3))+('[1]Summary Data'!$W162*POWER(CO$62,2))+('[1]Summary Data'!$X162*CO$62)+'[1]Summary Data'!$Y162</f>
        <v>101.46194563775998</v>
      </c>
      <c r="CP64" s="128">
        <f>('[1]Summary Data'!$V162*POWER(CP$62,3))+('[1]Summary Data'!$W162*POWER(CP$62,2))+('[1]Summary Data'!$X162*CP$62)+'[1]Summary Data'!$Y162</f>
        <v>96.424829999999929</v>
      </c>
      <c r="CQ64" s="129">
        <f>('[1]Summary Data'!$V162*POWER(CQ$62,3))+('[1]Summary Data'!$W162*POWER(CQ$62,2))+('[1]Summary Data'!$X162*CQ$62)+'[1]Summary Data'!$Y162</f>
        <v>-727.30506000000037</v>
      </c>
      <c r="CR64" s="43" t="s">
        <v>62</v>
      </c>
    </row>
    <row r="65" spans="2:95" x14ac:dyDescent="0.25">
      <c r="B65" s="180"/>
      <c r="C65" s="181"/>
      <c r="D65" s="181"/>
      <c r="E65" s="182"/>
      <c r="F65" s="54">
        <f t="shared" si="11"/>
        <v>3.5</v>
      </c>
      <c r="G65" s="130">
        <f t="shared" si="12"/>
        <v>270.13921916736001</v>
      </c>
      <c r="H65" s="131">
        <f t="shared" si="12"/>
        <v>234.04047948768002</v>
      </c>
      <c r="I65" s="131">
        <f t="shared" si="12"/>
        <v>204.03320711231999</v>
      </c>
      <c r="J65" s="131">
        <f t="shared" si="12"/>
        <v>179.50616523264</v>
      </c>
      <c r="K65" s="131">
        <f t="shared" si="12"/>
        <v>159.84811704000003</v>
      </c>
      <c r="L65" s="131">
        <f t="shared" si="12"/>
        <v>144.44782572576003</v>
      </c>
      <c r="M65" s="131">
        <f t="shared" si="12"/>
        <v>132.69405448127998</v>
      </c>
      <c r="N65" s="131">
        <f t="shared" si="12"/>
        <v>123.97556649792</v>
      </c>
      <c r="O65" s="131">
        <f t="shared" si="12"/>
        <v>117.68112496703998</v>
      </c>
      <c r="P65" s="131">
        <f t="shared" si="12"/>
        <v>113.19949308000002</v>
      </c>
      <c r="Q65" s="131">
        <f t="shared" si="12"/>
        <v>109.91943402816008</v>
      </c>
      <c r="R65" s="131">
        <f t="shared" si="12"/>
        <v>107.22971100287998</v>
      </c>
      <c r="S65" s="131">
        <f t="shared" si="12"/>
        <v>104.51908719552</v>
      </c>
      <c r="T65" s="131">
        <f t="shared" si="12"/>
        <v>101.17632579744009</v>
      </c>
      <c r="U65" s="131">
        <f t="shared" si="12"/>
        <v>100</v>
      </c>
      <c r="V65" s="132">
        <v>100</v>
      </c>
      <c r="W65" s="187"/>
      <c r="CA65" s="118">
        <f t="shared" si="13"/>
        <v>3.5</v>
      </c>
      <c r="CB65" s="130">
        <f>('[1]Summary Data'!$V161*POWER(CB$62,3))+('[1]Summary Data'!$W161*POWER(CB$62,2))+('[1]Summary Data'!$X161*CB$62)+'[1]Summary Data'!$Y161</f>
        <v>270.13921916736001</v>
      </c>
      <c r="CC65" s="131">
        <f>('[1]Summary Data'!$V161*POWER(CC$62,3))+('[1]Summary Data'!$W161*POWER(CC$62,2))+('[1]Summary Data'!$X161*CC$62)+'[1]Summary Data'!$Y161</f>
        <v>234.04047948768002</v>
      </c>
      <c r="CD65" s="131">
        <f>('[1]Summary Data'!$V161*POWER(CD$62,3))+('[1]Summary Data'!$W161*POWER(CD$62,2))+('[1]Summary Data'!$X161*CD$62)+'[1]Summary Data'!$Y161</f>
        <v>204.03320711231999</v>
      </c>
      <c r="CE65" s="131">
        <f>('[1]Summary Data'!$V161*POWER(CE$62,3))+('[1]Summary Data'!$W161*POWER(CE$62,2))+('[1]Summary Data'!$X161*CE$62)+'[1]Summary Data'!$Y161</f>
        <v>179.50616523264</v>
      </c>
      <c r="CF65" s="131">
        <f>('[1]Summary Data'!$V161*POWER(CF$62,3))+('[1]Summary Data'!$W161*POWER(CF$62,2))+('[1]Summary Data'!$X161*CF$62)+'[1]Summary Data'!$Y161</f>
        <v>159.84811704000003</v>
      </c>
      <c r="CG65" s="131">
        <f>('[1]Summary Data'!$V161*POWER(CG$62,3))+('[1]Summary Data'!$W161*POWER(CG$62,2))+('[1]Summary Data'!$X161*CG$62)+'[1]Summary Data'!$Y161</f>
        <v>144.44782572576003</v>
      </c>
      <c r="CH65" s="131">
        <f>('[1]Summary Data'!$V161*POWER(CH$62,3))+('[1]Summary Data'!$W161*POWER(CH$62,2))+('[1]Summary Data'!$X161*CH$62)+'[1]Summary Data'!$Y161</f>
        <v>132.69405448127998</v>
      </c>
      <c r="CI65" s="131">
        <f>('[1]Summary Data'!$V161*POWER(CI$62,3))+('[1]Summary Data'!$W161*POWER(CI$62,2))+('[1]Summary Data'!$X161*CI$62)+'[1]Summary Data'!$Y161</f>
        <v>123.97556649792</v>
      </c>
      <c r="CJ65" s="131">
        <f>('[1]Summary Data'!$V161*POWER(CJ$62,3))+('[1]Summary Data'!$W161*POWER(CJ$62,2))+('[1]Summary Data'!$X161*CJ$62)+'[1]Summary Data'!$Y161</f>
        <v>117.68112496703998</v>
      </c>
      <c r="CK65" s="131">
        <f>('[1]Summary Data'!$V161*POWER(CK$62,3))+('[1]Summary Data'!$W161*POWER(CK$62,2))+('[1]Summary Data'!$X161*CK$62)+'[1]Summary Data'!$Y161</f>
        <v>113.19949308000002</v>
      </c>
      <c r="CL65" s="131">
        <f>('[1]Summary Data'!$V161*POWER(CL$62,3))+('[1]Summary Data'!$W161*POWER(CL$62,2))+('[1]Summary Data'!$X161*CL$62)+'[1]Summary Data'!$Y161</f>
        <v>109.91943402816008</v>
      </c>
      <c r="CM65" s="131">
        <f>('[1]Summary Data'!$V161*POWER(CM$62,3))+('[1]Summary Data'!$W161*POWER(CM$62,2))+('[1]Summary Data'!$X161*CM$62)+'[1]Summary Data'!$Y161</f>
        <v>107.22971100287998</v>
      </c>
      <c r="CN65" s="131">
        <f>('[1]Summary Data'!$V161*POWER(CN$62,3))+('[1]Summary Data'!$W161*POWER(CN$62,2))+('[1]Summary Data'!$X161*CN$62)+'[1]Summary Data'!$Y161</f>
        <v>104.51908719552</v>
      </c>
      <c r="CO65" s="131">
        <f>('[1]Summary Data'!$V161*POWER(CO$62,3))+('[1]Summary Data'!$W161*POWER(CO$62,2))+('[1]Summary Data'!$X161*CO$62)+'[1]Summary Data'!$Y161</f>
        <v>101.17632579744009</v>
      </c>
      <c r="CP65" s="131">
        <f>('[1]Summary Data'!$V161*POWER(CP$62,3))+('[1]Summary Data'!$W161*POWER(CP$62,2))+('[1]Summary Data'!$X161*CP$62)+'[1]Summary Data'!$Y161</f>
        <v>96.590190000000007</v>
      </c>
      <c r="CQ65" s="132">
        <f>('[1]Summary Data'!$V161*POWER(CQ$62,3))+('[1]Summary Data'!$W161*POWER(CQ$62,2))+('[1]Summary Data'!$X161*CQ$62)+'[1]Summary Data'!$Y161</f>
        <v>-722.82084999999995</v>
      </c>
    </row>
    <row r="66" spans="2:95" x14ac:dyDescent="0.25">
      <c r="B66" s="180"/>
      <c r="C66" s="181"/>
      <c r="D66" s="181"/>
      <c r="E66" s="182"/>
      <c r="F66" s="56">
        <f t="shared" si="11"/>
        <v>4</v>
      </c>
      <c r="G66" s="130">
        <f t="shared" si="12"/>
        <v>300.89934363968001</v>
      </c>
      <c r="H66" s="131">
        <f t="shared" si="12"/>
        <v>258.69486170384005</v>
      </c>
      <c r="I66" s="131">
        <f t="shared" si="12"/>
        <v>223.64546489215996</v>
      </c>
      <c r="J66" s="131">
        <f t="shared" si="12"/>
        <v>195.02252072432003</v>
      </c>
      <c r="K66" s="131">
        <f t="shared" si="12"/>
        <v>172.09739672000006</v>
      </c>
      <c r="L66" s="131">
        <f t="shared" si="12"/>
        <v>154.14146039887999</v>
      </c>
      <c r="M66" s="131">
        <f t="shared" si="12"/>
        <v>140.42607928064001</v>
      </c>
      <c r="N66" s="131">
        <f t="shared" si="12"/>
        <v>130.22262088496007</v>
      </c>
      <c r="O66" s="131">
        <f t="shared" si="12"/>
        <v>122.80245273152008</v>
      </c>
      <c r="P66" s="131">
        <f t="shared" si="12"/>
        <v>117.43694234000003</v>
      </c>
      <c r="Q66" s="131">
        <f t="shared" si="12"/>
        <v>113.39745723008008</v>
      </c>
      <c r="R66" s="131">
        <f t="shared" si="12"/>
        <v>109.95536492143998</v>
      </c>
      <c r="S66" s="131">
        <f t="shared" si="12"/>
        <v>106.38203293376017</v>
      </c>
      <c r="T66" s="131">
        <f t="shared" si="12"/>
        <v>101.94882878672007</v>
      </c>
      <c r="U66" s="131">
        <f t="shared" si="12"/>
        <v>100</v>
      </c>
      <c r="V66" s="132">
        <v>100</v>
      </c>
      <c r="W66" s="187"/>
      <c r="CA66" s="119">
        <f t="shared" si="13"/>
        <v>4</v>
      </c>
      <c r="CB66" s="130">
        <f>('[1]Summary Data'!$V160*POWER(CB$62,3))+('[1]Summary Data'!$W160*POWER(CB$62,2))+('[1]Summary Data'!$X160*CB$62)+'[1]Summary Data'!$Y160</f>
        <v>300.89934363968001</v>
      </c>
      <c r="CC66" s="131">
        <f>('[1]Summary Data'!$V160*POWER(CC$62,3))+('[1]Summary Data'!$W160*POWER(CC$62,2))+('[1]Summary Data'!$X160*CC$62)+'[1]Summary Data'!$Y160</f>
        <v>258.69486170384005</v>
      </c>
      <c r="CD66" s="131">
        <f>('[1]Summary Data'!$V160*POWER(CD$62,3))+('[1]Summary Data'!$W160*POWER(CD$62,2))+('[1]Summary Data'!$X160*CD$62)+'[1]Summary Data'!$Y160</f>
        <v>223.64546489215996</v>
      </c>
      <c r="CE66" s="131">
        <f>('[1]Summary Data'!$V160*POWER(CE$62,3))+('[1]Summary Data'!$W160*POWER(CE$62,2))+('[1]Summary Data'!$X160*CE$62)+'[1]Summary Data'!$Y160</f>
        <v>195.02252072432003</v>
      </c>
      <c r="CF66" s="131">
        <f>('[1]Summary Data'!$V160*POWER(CF$62,3))+('[1]Summary Data'!$W160*POWER(CF$62,2))+('[1]Summary Data'!$X160*CF$62)+'[1]Summary Data'!$Y160</f>
        <v>172.09739672000006</v>
      </c>
      <c r="CG66" s="131">
        <f>('[1]Summary Data'!$V160*POWER(CG$62,3))+('[1]Summary Data'!$W160*POWER(CG$62,2))+('[1]Summary Data'!$X160*CG$62)+'[1]Summary Data'!$Y160</f>
        <v>154.14146039887999</v>
      </c>
      <c r="CH66" s="131">
        <f>('[1]Summary Data'!$V160*POWER(CH$62,3))+('[1]Summary Data'!$W160*POWER(CH$62,2))+('[1]Summary Data'!$X160*CH$62)+'[1]Summary Data'!$Y160</f>
        <v>140.42607928064001</v>
      </c>
      <c r="CI66" s="131">
        <f>('[1]Summary Data'!$V160*POWER(CI$62,3))+('[1]Summary Data'!$W160*POWER(CI$62,2))+('[1]Summary Data'!$X160*CI$62)+'[1]Summary Data'!$Y160</f>
        <v>130.22262088496007</v>
      </c>
      <c r="CJ66" s="131">
        <f>('[1]Summary Data'!$V160*POWER(CJ$62,3))+('[1]Summary Data'!$W160*POWER(CJ$62,2))+('[1]Summary Data'!$X160*CJ$62)+'[1]Summary Data'!$Y160</f>
        <v>122.80245273152008</v>
      </c>
      <c r="CK66" s="131">
        <f>('[1]Summary Data'!$V160*POWER(CK$62,3))+('[1]Summary Data'!$W160*POWER(CK$62,2))+('[1]Summary Data'!$X160*CK$62)+'[1]Summary Data'!$Y160</f>
        <v>117.43694234000003</v>
      </c>
      <c r="CL66" s="131">
        <f>('[1]Summary Data'!$V160*POWER(CL$62,3))+('[1]Summary Data'!$W160*POWER(CL$62,2))+('[1]Summary Data'!$X160*CL$62)+'[1]Summary Data'!$Y160</f>
        <v>113.39745723008008</v>
      </c>
      <c r="CM66" s="131">
        <f>('[1]Summary Data'!$V160*POWER(CM$62,3))+('[1]Summary Data'!$W160*POWER(CM$62,2))+('[1]Summary Data'!$X160*CM$62)+'[1]Summary Data'!$Y160</f>
        <v>109.95536492143998</v>
      </c>
      <c r="CN66" s="131">
        <f>('[1]Summary Data'!$V160*POWER(CN$62,3))+('[1]Summary Data'!$W160*POWER(CN$62,2))+('[1]Summary Data'!$X160*CN$62)+'[1]Summary Data'!$Y160</f>
        <v>106.38203293376017</v>
      </c>
      <c r="CO66" s="131">
        <f>('[1]Summary Data'!$V160*POWER(CO$62,3))+('[1]Summary Data'!$W160*POWER(CO$62,2))+('[1]Summary Data'!$X160*CO$62)+'[1]Summary Data'!$Y160</f>
        <v>101.94882878672007</v>
      </c>
      <c r="CP66" s="131">
        <f>('[1]Summary Data'!$V160*POWER(CP$62,3))+('[1]Summary Data'!$W160*POWER(CP$62,2))+('[1]Summary Data'!$X160*CP$62)+'[1]Summary Data'!$Y160</f>
        <v>95.927120000000116</v>
      </c>
      <c r="CQ66" s="132">
        <f>('[1]Summary Data'!$V160*POWER(CQ$62,3))+('[1]Summary Data'!$W160*POWER(CQ$62,2))+('[1]Summary Data'!$X160*CQ$62)+'[1]Summary Data'!$Y160</f>
        <v>-905.76120999999966</v>
      </c>
    </row>
    <row r="67" spans="2:95" x14ac:dyDescent="0.25">
      <c r="B67" s="180"/>
      <c r="C67" s="181"/>
      <c r="D67" s="181"/>
      <c r="E67" s="182"/>
      <c r="F67" s="56">
        <f t="shared" si="11"/>
        <v>4.5</v>
      </c>
      <c r="G67" s="130">
        <f t="shared" si="12"/>
        <v>226.25784672447998</v>
      </c>
      <c r="H67" s="131">
        <f t="shared" si="12"/>
        <v>210.42381298623997</v>
      </c>
      <c r="I67" s="131">
        <f t="shared" si="12"/>
        <v>195.65312766975998</v>
      </c>
      <c r="J67" s="131">
        <f t="shared" si="12"/>
        <v>181.94277417951997</v>
      </c>
      <c r="K67" s="131">
        <f t="shared" si="12"/>
        <v>169.28973592</v>
      </c>
      <c r="L67" s="131">
        <f t="shared" si="12"/>
        <v>157.69099629567998</v>
      </c>
      <c r="M67" s="131">
        <f t="shared" si="12"/>
        <v>147.14353871103998</v>
      </c>
      <c r="N67" s="131">
        <f t="shared" si="12"/>
        <v>137.64434657056</v>
      </c>
      <c r="O67" s="131">
        <f t="shared" si="12"/>
        <v>129.19040327872</v>
      </c>
      <c r="P67" s="131">
        <f t="shared" si="12"/>
        <v>121.77869224</v>
      </c>
      <c r="Q67" s="131">
        <f t="shared" si="12"/>
        <v>115.40619685887998</v>
      </c>
      <c r="R67" s="131">
        <f t="shared" si="12"/>
        <v>110.06990053983998</v>
      </c>
      <c r="S67" s="131">
        <f t="shared" si="12"/>
        <v>105.76678668735997</v>
      </c>
      <c r="T67" s="131">
        <f t="shared" si="12"/>
        <v>102.49383870592001</v>
      </c>
      <c r="U67" s="131">
        <f t="shared" si="12"/>
        <v>100.24804</v>
      </c>
      <c r="V67" s="132">
        <v>100</v>
      </c>
      <c r="W67" s="187"/>
      <c r="CA67" s="119">
        <f t="shared" si="13"/>
        <v>4.5</v>
      </c>
      <c r="CB67" s="130">
        <f>('[1]Summary Data'!$V159*POWER(CB$62,3))+('[1]Summary Data'!$W159*POWER(CB$62,2))+('[1]Summary Data'!$X159*CB$62)+'[1]Summary Data'!$Y159</f>
        <v>226.25784672447998</v>
      </c>
      <c r="CC67" s="131">
        <f>('[1]Summary Data'!$V159*POWER(CC$62,3))+('[1]Summary Data'!$W159*POWER(CC$62,2))+('[1]Summary Data'!$X159*CC$62)+'[1]Summary Data'!$Y159</f>
        <v>210.42381298623997</v>
      </c>
      <c r="CD67" s="131">
        <f>('[1]Summary Data'!$V159*POWER(CD$62,3))+('[1]Summary Data'!$W159*POWER(CD$62,2))+('[1]Summary Data'!$X159*CD$62)+'[1]Summary Data'!$Y159</f>
        <v>195.65312766975998</v>
      </c>
      <c r="CE67" s="131">
        <f>('[1]Summary Data'!$V159*POWER(CE$62,3))+('[1]Summary Data'!$W159*POWER(CE$62,2))+('[1]Summary Data'!$X159*CE$62)+'[1]Summary Data'!$Y159</f>
        <v>181.94277417951997</v>
      </c>
      <c r="CF67" s="131">
        <f>('[1]Summary Data'!$V159*POWER(CF$62,3))+('[1]Summary Data'!$W159*POWER(CF$62,2))+('[1]Summary Data'!$X159*CF$62)+'[1]Summary Data'!$Y159</f>
        <v>169.28973592</v>
      </c>
      <c r="CG67" s="131">
        <f>('[1]Summary Data'!$V159*POWER(CG$62,3))+('[1]Summary Data'!$W159*POWER(CG$62,2))+('[1]Summary Data'!$X159*CG$62)+'[1]Summary Data'!$Y159</f>
        <v>157.69099629567998</v>
      </c>
      <c r="CH67" s="131">
        <f>('[1]Summary Data'!$V159*POWER(CH$62,3))+('[1]Summary Data'!$W159*POWER(CH$62,2))+('[1]Summary Data'!$X159*CH$62)+'[1]Summary Data'!$Y159</f>
        <v>147.14353871103998</v>
      </c>
      <c r="CI67" s="131">
        <f>('[1]Summary Data'!$V159*POWER(CI$62,3))+('[1]Summary Data'!$W159*POWER(CI$62,2))+('[1]Summary Data'!$X159*CI$62)+'[1]Summary Data'!$Y159</f>
        <v>137.64434657056</v>
      </c>
      <c r="CJ67" s="131">
        <f>('[1]Summary Data'!$V159*POWER(CJ$62,3))+('[1]Summary Data'!$W159*POWER(CJ$62,2))+('[1]Summary Data'!$X159*CJ$62)+'[1]Summary Data'!$Y159</f>
        <v>129.19040327872</v>
      </c>
      <c r="CK67" s="131">
        <f>('[1]Summary Data'!$V159*POWER(CK$62,3))+('[1]Summary Data'!$W159*POWER(CK$62,2))+('[1]Summary Data'!$X159*CK$62)+'[1]Summary Data'!$Y159</f>
        <v>121.77869224</v>
      </c>
      <c r="CL67" s="131">
        <f>('[1]Summary Data'!$V159*POWER(CL$62,3))+('[1]Summary Data'!$W159*POWER(CL$62,2))+('[1]Summary Data'!$X159*CL$62)+'[1]Summary Data'!$Y159</f>
        <v>115.40619685887998</v>
      </c>
      <c r="CM67" s="131">
        <f>('[1]Summary Data'!$V159*POWER(CM$62,3))+('[1]Summary Data'!$W159*POWER(CM$62,2))+('[1]Summary Data'!$X159*CM$62)+'[1]Summary Data'!$Y159</f>
        <v>110.06990053983998</v>
      </c>
      <c r="CN67" s="131">
        <f>('[1]Summary Data'!$V159*POWER(CN$62,3))+('[1]Summary Data'!$W159*POWER(CN$62,2))+('[1]Summary Data'!$X159*CN$62)+'[1]Summary Data'!$Y159</f>
        <v>105.76678668735997</v>
      </c>
      <c r="CO67" s="131">
        <f>('[1]Summary Data'!$V159*POWER(CO$62,3))+('[1]Summary Data'!$W159*POWER(CO$62,2))+('[1]Summary Data'!$X159*CO$62)+'[1]Summary Data'!$Y159</f>
        <v>102.49383870592001</v>
      </c>
      <c r="CP67" s="131">
        <f>('[1]Summary Data'!$V159*POWER(CP$62,3))+('[1]Summary Data'!$W159*POWER(CP$62,2))+('[1]Summary Data'!$X159*CP$62)+'[1]Summary Data'!$Y159</f>
        <v>100.24804</v>
      </c>
      <c r="CQ67" s="132">
        <f>('[1]Summary Data'!$V159*POWER(CQ$62,3))+('[1]Summary Data'!$W159*POWER(CQ$62,2))+('[1]Summary Data'!$X159*CQ$62)+'[1]Summary Data'!$Y159</f>
        <v>211.27391000000006</v>
      </c>
    </row>
    <row r="68" spans="2:95" x14ac:dyDescent="0.25">
      <c r="B68" s="180"/>
      <c r="C68" s="181"/>
      <c r="D68" s="181"/>
      <c r="E68" s="182"/>
      <c r="F68" s="56">
        <f t="shared" si="11"/>
        <v>5</v>
      </c>
      <c r="G68" s="130">
        <f t="shared" si="12"/>
        <v>257.36633645887997</v>
      </c>
      <c r="H68" s="131">
        <f t="shared" si="12"/>
        <v>235.60863348343997</v>
      </c>
      <c r="I68" s="131">
        <f t="shared" si="12"/>
        <v>215.87716408255997</v>
      </c>
      <c r="J68" s="131">
        <f t="shared" si="12"/>
        <v>198.08117913511998</v>
      </c>
      <c r="K68" s="131">
        <f t="shared" si="12"/>
        <v>182.12992951999999</v>
      </c>
      <c r="L68" s="131">
        <f t="shared" si="12"/>
        <v>167.93266611607999</v>
      </c>
      <c r="M68" s="131">
        <f t="shared" si="12"/>
        <v>155.39863980223998</v>
      </c>
      <c r="N68" s="131">
        <f t="shared" si="12"/>
        <v>144.43710145735997</v>
      </c>
      <c r="O68" s="131">
        <f t="shared" si="12"/>
        <v>134.95730196031997</v>
      </c>
      <c r="P68" s="131">
        <f t="shared" si="12"/>
        <v>126.86849218999996</v>
      </c>
      <c r="Q68" s="131">
        <f t="shared" si="12"/>
        <v>120.07992302527998</v>
      </c>
      <c r="R68" s="131">
        <f t="shared" si="12"/>
        <v>114.50084534503998</v>
      </c>
      <c r="S68" s="131">
        <f t="shared" si="12"/>
        <v>110.04051002815999</v>
      </c>
      <c r="T68" s="131">
        <f t="shared" si="12"/>
        <v>106.60816795352</v>
      </c>
      <c r="U68" s="131">
        <f t="shared" si="12"/>
        <v>104.11306999999999</v>
      </c>
      <c r="V68" s="132">
        <v>100</v>
      </c>
      <c r="W68" s="187"/>
      <c r="CA68" s="119">
        <f t="shared" si="13"/>
        <v>5</v>
      </c>
      <c r="CB68" s="130">
        <f>('[1]Summary Data'!$V158*POWER(CB$62,3))+('[1]Summary Data'!$W158*POWER(CB$62,2))+('[1]Summary Data'!$X158*CB$62)+'[1]Summary Data'!$Y158</f>
        <v>257.36633645887997</v>
      </c>
      <c r="CC68" s="131">
        <f>('[1]Summary Data'!$V158*POWER(CC$62,3))+('[1]Summary Data'!$W158*POWER(CC$62,2))+('[1]Summary Data'!$X158*CC$62)+'[1]Summary Data'!$Y158</f>
        <v>235.60863348343997</v>
      </c>
      <c r="CD68" s="131">
        <f>('[1]Summary Data'!$V158*POWER(CD$62,3))+('[1]Summary Data'!$W158*POWER(CD$62,2))+('[1]Summary Data'!$X158*CD$62)+'[1]Summary Data'!$Y158</f>
        <v>215.87716408255997</v>
      </c>
      <c r="CE68" s="131">
        <f>('[1]Summary Data'!$V158*POWER(CE$62,3))+('[1]Summary Data'!$W158*POWER(CE$62,2))+('[1]Summary Data'!$X158*CE$62)+'[1]Summary Data'!$Y158</f>
        <v>198.08117913511998</v>
      </c>
      <c r="CF68" s="131">
        <f>('[1]Summary Data'!$V158*POWER(CF$62,3))+('[1]Summary Data'!$W158*POWER(CF$62,2))+('[1]Summary Data'!$X158*CF$62)+'[1]Summary Data'!$Y158</f>
        <v>182.12992951999999</v>
      </c>
      <c r="CG68" s="131">
        <f>('[1]Summary Data'!$V158*POWER(CG$62,3))+('[1]Summary Data'!$W158*POWER(CG$62,2))+('[1]Summary Data'!$X158*CG$62)+'[1]Summary Data'!$Y158</f>
        <v>167.93266611607999</v>
      </c>
      <c r="CH68" s="131">
        <f>('[1]Summary Data'!$V158*POWER(CH$62,3))+('[1]Summary Data'!$W158*POWER(CH$62,2))+('[1]Summary Data'!$X158*CH$62)+'[1]Summary Data'!$Y158</f>
        <v>155.39863980223998</v>
      </c>
      <c r="CI68" s="131">
        <f>('[1]Summary Data'!$V158*POWER(CI$62,3))+('[1]Summary Data'!$W158*POWER(CI$62,2))+('[1]Summary Data'!$X158*CI$62)+'[1]Summary Data'!$Y158</f>
        <v>144.43710145735997</v>
      </c>
      <c r="CJ68" s="131">
        <f>('[1]Summary Data'!$V158*POWER(CJ$62,3))+('[1]Summary Data'!$W158*POWER(CJ$62,2))+('[1]Summary Data'!$X158*CJ$62)+'[1]Summary Data'!$Y158</f>
        <v>134.95730196031997</v>
      </c>
      <c r="CK68" s="131">
        <f>('[1]Summary Data'!$V158*POWER(CK$62,3))+('[1]Summary Data'!$W158*POWER(CK$62,2))+('[1]Summary Data'!$X158*CK$62)+'[1]Summary Data'!$Y158</f>
        <v>126.86849218999996</v>
      </c>
      <c r="CL68" s="131">
        <f>('[1]Summary Data'!$V158*POWER(CL$62,3))+('[1]Summary Data'!$W158*POWER(CL$62,2))+('[1]Summary Data'!$X158*CL$62)+'[1]Summary Data'!$Y158</f>
        <v>120.07992302527998</v>
      </c>
      <c r="CM68" s="131">
        <f>('[1]Summary Data'!$V158*POWER(CM$62,3))+('[1]Summary Data'!$W158*POWER(CM$62,2))+('[1]Summary Data'!$X158*CM$62)+'[1]Summary Data'!$Y158</f>
        <v>114.50084534503998</v>
      </c>
      <c r="CN68" s="131">
        <f>('[1]Summary Data'!$V158*POWER(CN$62,3))+('[1]Summary Data'!$W158*POWER(CN$62,2))+('[1]Summary Data'!$X158*CN$62)+'[1]Summary Data'!$Y158</f>
        <v>110.04051002815999</v>
      </c>
      <c r="CO68" s="131">
        <f>('[1]Summary Data'!$V158*POWER(CO$62,3))+('[1]Summary Data'!$W158*POWER(CO$62,2))+('[1]Summary Data'!$X158*CO$62)+'[1]Summary Data'!$Y158</f>
        <v>106.60816795352</v>
      </c>
      <c r="CP68" s="131">
        <f>('[1]Summary Data'!$V158*POWER(CP$62,3))+('[1]Summary Data'!$W158*POWER(CP$62,2))+('[1]Summary Data'!$X158*CP$62)+'[1]Summary Data'!$Y158</f>
        <v>104.11306999999999</v>
      </c>
      <c r="CQ68" s="132">
        <f>('[1]Summary Data'!$V158*POWER(CQ$62,3))+('[1]Summary Data'!$W158*POWER(CQ$62,2))+('[1]Summary Data'!$X158*CQ$62)+'[1]Summary Data'!$Y158</f>
        <v>117.38059000000004</v>
      </c>
    </row>
    <row r="69" spans="2:95" x14ac:dyDescent="0.25">
      <c r="B69" s="180"/>
      <c r="C69" s="181"/>
      <c r="D69" s="181"/>
      <c r="E69" s="182"/>
      <c r="F69" s="56">
        <f t="shared" si="11"/>
        <v>5.5</v>
      </c>
      <c r="G69" s="130">
        <f t="shared" si="12"/>
        <v>287.60424903359996</v>
      </c>
      <c r="H69" s="131">
        <f t="shared" si="12"/>
        <v>253.10354882279995</v>
      </c>
      <c r="I69" s="131">
        <f t="shared" si="12"/>
        <v>223.78815347519995</v>
      </c>
      <c r="J69" s="131">
        <f t="shared" si="12"/>
        <v>199.16736414839994</v>
      </c>
      <c r="K69" s="131">
        <f t="shared" si="12"/>
        <v>178.75048199999995</v>
      </c>
      <c r="L69" s="131">
        <f t="shared" si="12"/>
        <v>162.04680818759991</v>
      </c>
      <c r="M69" s="131">
        <f t="shared" si="12"/>
        <v>148.56564386879995</v>
      </c>
      <c r="N69" s="131">
        <f t="shared" si="12"/>
        <v>137.81629020120005</v>
      </c>
      <c r="O69" s="131">
        <f t="shared" si="12"/>
        <v>129.3080483423999</v>
      </c>
      <c r="P69" s="131">
        <f t="shared" si="12"/>
        <v>122.55021944999999</v>
      </c>
      <c r="Q69" s="131">
        <f t="shared" si="12"/>
        <v>117.05210468159993</v>
      </c>
      <c r="R69" s="131">
        <f t="shared" si="12"/>
        <v>112.32300519479998</v>
      </c>
      <c r="S69" s="131">
        <f t="shared" si="12"/>
        <v>107.87222214719992</v>
      </c>
      <c r="T69" s="131">
        <f t="shared" si="12"/>
        <v>103.2090566963999</v>
      </c>
      <c r="U69" s="131">
        <f t="shared" si="12"/>
        <v>100</v>
      </c>
      <c r="V69" s="132">
        <v>100</v>
      </c>
      <c r="W69" s="187"/>
      <c r="CA69" s="119">
        <f t="shared" si="13"/>
        <v>5.5</v>
      </c>
      <c r="CB69" s="130">
        <f>('[1]Summary Data'!$V157*POWER(CB$62,3))+('[1]Summary Data'!$W157*POWER(CB$62,2))+('[1]Summary Data'!$X157*CB$62)+'[1]Summary Data'!$Y157</f>
        <v>287.60424903359996</v>
      </c>
      <c r="CC69" s="131">
        <f>('[1]Summary Data'!$V157*POWER(CC$62,3))+('[1]Summary Data'!$W157*POWER(CC$62,2))+('[1]Summary Data'!$X157*CC$62)+'[1]Summary Data'!$Y157</f>
        <v>253.10354882279995</v>
      </c>
      <c r="CD69" s="131">
        <f>('[1]Summary Data'!$V157*POWER(CD$62,3))+('[1]Summary Data'!$W157*POWER(CD$62,2))+('[1]Summary Data'!$X157*CD$62)+'[1]Summary Data'!$Y157</f>
        <v>223.78815347519995</v>
      </c>
      <c r="CE69" s="131">
        <f>('[1]Summary Data'!$V157*POWER(CE$62,3))+('[1]Summary Data'!$W157*POWER(CE$62,2))+('[1]Summary Data'!$X157*CE$62)+'[1]Summary Data'!$Y157</f>
        <v>199.16736414839994</v>
      </c>
      <c r="CF69" s="131">
        <f>('[1]Summary Data'!$V157*POWER(CF$62,3))+('[1]Summary Data'!$W157*POWER(CF$62,2))+('[1]Summary Data'!$X157*CF$62)+'[1]Summary Data'!$Y157</f>
        <v>178.75048199999995</v>
      </c>
      <c r="CG69" s="131">
        <f>('[1]Summary Data'!$V157*POWER(CG$62,3))+('[1]Summary Data'!$W157*POWER(CG$62,2))+('[1]Summary Data'!$X157*CG$62)+'[1]Summary Data'!$Y157</f>
        <v>162.04680818759991</v>
      </c>
      <c r="CH69" s="131">
        <f>('[1]Summary Data'!$V157*POWER(CH$62,3))+('[1]Summary Data'!$W157*POWER(CH$62,2))+('[1]Summary Data'!$X157*CH$62)+'[1]Summary Data'!$Y157</f>
        <v>148.56564386879995</v>
      </c>
      <c r="CI69" s="131">
        <f>('[1]Summary Data'!$V157*POWER(CI$62,3))+('[1]Summary Data'!$W157*POWER(CI$62,2))+('[1]Summary Data'!$X157*CI$62)+'[1]Summary Data'!$Y157</f>
        <v>137.81629020120005</v>
      </c>
      <c r="CJ69" s="131">
        <f>('[1]Summary Data'!$V157*POWER(CJ$62,3))+('[1]Summary Data'!$W157*POWER(CJ$62,2))+('[1]Summary Data'!$X157*CJ$62)+'[1]Summary Data'!$Y157</f>
        <v>129.3080483423999</v>
      </c>
      <c r="CK69" s="131">
        <f>('[1]Summary Data'!$V157*POWER(CK$62,3))+('[1]Summary Data'!$W157*POWER(CK$62,2))+('[1]Summary Data'!$X157*CK$62)+'[1]Summary Data'!$Y157</f>
        <v>122.55021944999999</v>
      </c>
      <c r="CL69" s="131">
        <f>('[1]Summary Data'!$V157*POWER(CL$62,3))+('[1]Summary Data'!$W157*POWER(CL$62,2))+('[1]Summary Data'!$X157*CL$62)+'[1]Summary Data'!$Y157</f>
        <v>117.05210468159993</v>
      </c>
      <c r="CM69" s="131">
        <f>('[1]Summary Data'!$V157*POWER(CM$62,3))+('[1]Summary Data'!$W157*POWER(CM$62,2))+('[1]Summary Data'!$X157*CM$62)+'[1]Summary Data'!$Y157</f>
        <v>112.32300519479998</v>
      </c>
      <c r="CN69" s="131">
        <f>('[1]Summary Data'!$V157*POWER(CN$62,3))+('[1]Summary Data'!$W157*POWER(CN$62,2))+('[1]Summary Data'!$X157*CN$62)+'[1]Summary Data'!$Y157</f>
        <v>107.87222214719992</v>
      </c>
      <c r="CO69" s="131">
        <f>('[1]Summary Data'!$V157*POWER(CO$62,3))+('[1]Summary Data'!$W157*POWER(CO$62,2))+('[1]Summary Data'!$X157*CO$62)+'[1]Summary Data'!$Y157</f>
        <v>103.2090566963999</v>
      </c>
      <c r="CP69" s="131">
        <f>('[1]Summary Data'!$V157*POWER(CP$62,3))+('[1]Summary Data'!$W157*POWER(CP$62,2))+('[1]Summary Data'!$X157*CP$62)+'[1]Summary Data'!$Y157</f>
        <v>97.842809999999872</v>
      </c>
      <c r="CQ69" s="132">
        <f>('[1]Summary Data'!$V157*POWER(CQ$62,3))+('[1]Summary Data'!$W157*POWER(CQ$62,2))+('[1]Summary Data'!$X157*CQ$62)+'[1]Summary Data'!$Y157</f>
        <v>-544.60819000000015</v>
      </c>
    </row>
    <row r="70" spans="2:95" ht="15.75" thickBot="1" x14ac:dyDescent="0.3">
      <c r="B70" s="183"/>
      <c r="C70" s="184"/>
      <c r="D70" s="184"/>
      <c r="E70" s="185"/>
      <c r="F70" s="58">
        <f t="shared" si="11"/>
        <v>6</v>
      </c>
      <c r="G70" s="133">
        <f t="shared" si="12"/>
        <v>253.4862793952</v>
      </c>
      <c r="H70" s="134">
        <f t="shared" si="12"/>
        <v>229.59972476960002</v>
      </c>
      <c r="I70" s="134">
        <f t="shared" si="12"/>
        <v>208.45541320640001</v>
      </c>
      <c r="J70" s="134">
        <f t="shared" si="12"/>
        <v>189.8629223888</v>
      </c>
      <c r="K70" s="134">
        <f t="shared" si="12"/>
        <v>173.63183000000001</v>
      </c>
      <c r="L70" s="134">
        <f t="shared" si="12"/>
        <v>159.57171372319999</v>
      </c>
      <c r="M70" s="134">
        <f t="shared" si="12"/>
        <v>147.49215124160003</v>
      </c>
      <c r="N70" s="134">
        <f t="shared" si="12"/>
        <v>137.20272023840005</v>
      </c>
      <c r="O70" s="134">
        <f t="shared" si="12"/>
        <v>128.51299839680001</v>
      </c>
      <c r="P70" s="134">
        <f t="shared" si="12"/>
        <v>121.23256340000003</v>
      </c>
      <c r="Q70" s="134">
        <f t="shared" si="12"/>
        <v>115.17099293119998</v>
      </c>
      <c r="R70" s="134">
        <f t="shared" si="12"/>
        <v>110.13786467360003</v>
      </c>
      <c r="S70" s="134">
        <f t="shared" si="12"/>
        <v>105.9427563104</v>
      </c>
      <c r="T70" s="134">
        <f t="shared" si="12"/>
        <v>102.39524552480003</v>
      </c>
      <c r="U70" s="134">
        <f t="shared" si="12"/>
        <v>100</v>
      </c>
      <c r="V70" s="135">
        <v>100</v>
      </c>
      <c r="W70" s="188"/>
      <c r="CA70" s="120">
        <f t="shared" si="13"/>
        <v>6</v>
      </c>
      <c r="CB70" s="133">
        <f>('[1]Summary Data'!$V156*POWER(CB$62,3))+('[1]Summary Data'!$W156*POWER(CB$62,2))+('[1]Summary Data'!$X156*CB$62)+'[1]Summary Data'!$Y156</f>
        <v>253.4862793952</v>
      </c>
      <c r="CC70" s="134">
        <f>('[1]Summary Data'!$V156*POWER(CC$62,3))+('[1]Summary Data'!$W156*POWER(CC$62,2))+('[1]Summary Data'!$X156*CC$62)+'[1]Summary Data'!$Y156</f>
        <v>229.59972476960002</v>
      </c>
      <c r="CD70" s="134">
        <f>('[1]Summary Data'!$V156*POWER(CD$62,3))+('[1]Summary Data'!$W156*POWER(CD$62,2))+('[1]Summary Data'!$X156*CD$62)+'[1]Summary Data'!$Y156</f>
        <v>208.45541320640001</v>
      </c>
      <c r="CE70" s="134">
        <f>('[1]Summary Data'!$V156*POWER(CE$62,3))+('[1]Summary Data'!$W156*POWER(CE$62,2))+('[1]Summary Data'!$X156*CE$62)+'[1]Summary Data'!$Y156</f>
        <v>189.8629223888</v>
      </c>
      <c r="CF70" s="134">
        <f>('[1]Summary Data'!$V156*POWER(CF$62,3))+('[1]Summary Data'!$W156*POWER(CF$62,2))+('[1]Summary Data'!$X156*CF$62)+'[1]Summary Data'!$Y156</f>
        <v>173.63183000000001</v>
      </c>
      <c r="CG70" s="134">
        <f>('[1]Summary Data'!$V156*POWER(CG$62,3))+('[1]Summary Data'!$W156*POWER(CG$62,2))+('[1]Summary Data'!$X156*CG$62)+'[1]Summary Data'!$Y156</f>
        <v>159.57171372319999</v>
      </c>
      <c r="CH70" s="134">
        <f>('[1]Summary Data'!$V156*POWER(CH$62,3))+('[1]Summary Data'!$W156*POWER(CH$62,2))+('[1]Summary Data'!$X156*CH$62)+'[1]Summary Data'!$Y156</f>
        <v>147.49215124160003</v>
      </c>
      <c r="CI70" s="134">
        <f>('[1]Summary Data'!$V156*POWER(CI$62,3))+('[1]Summary Data'!$W156*POWER(CI$62,2))+('[1]Summary Data'!$X156*CI$62)+'[1]Summary Data'!$Y156</f>
        <v>137.20272023840005</v>
      </c>
      <c r="CJ70" s="134">
        <f>('[1]Summary Data'!$V156*POWER(CJ$62,3))+('[1]Summary Data'!$W156*POWER(CJ$62,2))+('[1]Summary Data'!$X156*CJ$62)+'[1]Summary Data'!$Y156</f>
        <v>128.51299839680001</v>
      </c>
      <c r="CK70" s="134">
        <f>('[1]Summary Data'!$V156*POWER(CK$62,3))+('[1]Summary Data'!$W156*POWER(CK$62,2))+('[1]Summary Data'!$X156*CK$62)+'[1]Summary Data'!$Y156</f>
        <v>121.23256340000003</v>
      </c>
      <c r="CL70" s="134">
        <f>('[1]Summary Data'!$V156*POWER(CL$62,3))+('[1]Summary Data'!$W156*POWER(CL$62,2))+('[1]Summary Data'!$X156*CL$62)+'[1]Summary Data'!$Y156</f>
        <v>115.17099293119998</v>
      </c>
      <c r="CM70" s="134">
        <f>('[1]Summary Data'!$V156*POWER(CM$62,3))+('[1]Summary Data'!$W156*POWER(CM$62,2))+('[1]Summary Data'!$X156*CM$62)+'[1]Summary Data'!$Y156</f>
        <v>110.13786467360003</v>
      </c>
      <c r="CN70" s="134">
        <f>('[1]Summary Data'!$V156*POWER(CN$62,3))+('[1]Summary Data'!$W156*POWER(CN$62,2))+('[1]Summary Data'!$X156*CN$62)+'[1]Summary Data'!$Y156</f>
        <v>105.9427563104</v>
      </c>
      <c r="CO70" s="134">
        <f>('[1]Summary Data'!$V156*POWER(CO$62,3))+('[1]Summary Data'!$W156*POWER(CO$62,2))+('[1]Summary Data'!$X156*CO$62)+'[1]Summary Data'!$Y156</f>
        <v>102.39524552480003</v>
      </c>
      <c r="CP70" s="134">
        <f>('[1]Summary Data'!$V156*POWER(CP$62,3))+('[1]Summary Data'!$W156*POWER(CP$62,2))+('[1]Summary Data'!$X156*CP$62)+'[1]Summary Data'!$Y156</f>
        <v>99.304910000000007</v>
      </c>
      <c r="CQ70" s="135">
        <f>('[1]Summary Data'!$V156*POWER(CQ$62,3))+('[1]Summary Data'!$W156*POWER(CQ$62,2))+('[1]Summary Data'!$X156*CQ$62)+'[1]Summary Data'!$Y156</f>
        <v>-59.330569999999909</v>
      </c>
    </row>
    <row r="71" spans="2:95" ht="15.75" thickBot="1" x14ac:dyDescent="0.3"/>
    <row r="72" spans="2:95" ht="15.75" thickBot="1" x14ac:dyDescent="0.3">
      <c r="B72" s="167" t="s">
        <v>65</v>
      </c>
      <c r="C72" s="168"/>
      <c r="D72" s="168"/>
      <c r="E72" s="168"/>
      <c r="F72" s="168"/>
      <c r="G72" s="168"/>
      <c r="H72" s="169"/>
    </row>
    <row r="73" spans="2:95" ht="15.75" thickBot="1" x14ac:dyDescent="0.3">
      <c r="B73" s="136">
        <v>4000</v>
      </c>
      <c r="C73" s="46" t="s">
        <v>66</v>
      </c>
    </row>
    <row r="74" spans="2:95" x14ac:dyDescent="0.25">
      <c r="I74" s="43"/>
    </row>
  </sheetData>
  <sheetProtection password="C163" sheet="1" objects="1" scenarios="1"/>
  <mergeCells count="33"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  <mergeCell ref="B40:E48"/>
    <mergeCell ref="Q40:T48"/>
    <mergeCell ref="O41:O48"/>
    <mergeCell ref="AM41:AM48"/>
    <mergeCell ref="B50:F50"/>
    <mergeCell ref="G50:V50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1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I74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 x14ac:dyDescent="0.4">
      <c r="A1" s="161" t="str">
        <f ca="1">MID(CELL("filename",A1),FIND("]",CELL("filename",A1))+1,255)</f>
        <v>LINK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1082.32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1082.32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MIN(G51:V51)</f>
        <v>0</v>
      </c>
      <c r="C8" s="46" t="s">
        <v>40</v>
      </c>
    </row>
    <row r="9" spans="1:27" ht="15.75" thickBot="1" x14ac:dyDescent="0.3"/>
    <row r="10" spans="1:27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27" ht="15.75" thickBot="1" x14ac:dyDescent="0.3">
      <c r="B11" s="45">
        <f>MAX(G51:V51)</f>
        <v>1.875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1137.925</v>
      </c>
      <c r="H15" s="186" t="s">
        <v>45</v>
      </c>
      <c r="I15" s="37"/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1244.6679999999999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1404.1729999999998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1499.7149999999997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1443.8709999999999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1502.636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1602.0879999999997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1752.761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18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18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18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18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18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18" ht="15.75" thickBot="1" x14ac:dyDescent="0.3"/>
    <row r="39" spans="2:18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5"/>
      <c r="O39" s="175"/>
      <c r="P39" s="176"/>
    </row>
    <row r="40" spans="2:18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2.965279999999999</v>
      </c>
      <c r="H41" s="88">
        <f>('[1]Summary Data'!$V43*POWER(H$40,3))+('[1]Summary Data'!$W43*POWER(H$40,2))+('[1]Summary Data'!$X43*H$40)+'[1]Summary Data'!$Y43</f>
        <v>2.3916899999999988</v>
      </c>
      <c r="I41" s="88">
        <f>('[1]Summary Data'!$V43*POWER(I$40,3))+('[1]Summary Data'!$W43*POWER(I$40,2))+('[1]Summary Data'!$X43*I$40)+'[1]Summary Data'!$Y43</f>
        <v>1.9185400000000001</v>
      </c>
      <c r="J41" s="88">
        <f>('[1]Summary Data'!$V43*POWER(J$40,3))+('[1]Summary Data'!$W43*POWER(J$40,2))+('[1]Summary Data'!$X43*J$40)+'[1]Summary Data'!$Y43</f>
        <v>1.5343100000000005</v>
      </c>
      <c r="K41" s="88">
        <f>('[1]Summary Data'!$V43*POWER(K$40,3))+('[1]Summary Data'!$W43*POWER(K$40,2))+('[1]Summary Data'!$X43*K$40)+'[1]Summary Data'!$Y43</f>
        <v>1.2274800000000017</v>
      </c>
      <c r="L41" s="88">
        <f>('[1]Summary Data'!$V43*POWER(L$40,3))+('[1]Summary Data'!$W43*POWER(L$40,2))+('[1]Summary Data'!$X43*L$40)+'[1]Summary Data'!$Y43</f>
        <v>0.98653000000000191</v>
      </c>
      <c r="M41" s="88">
        <f>('[1]Summary Data'!$V43*POWER(M$40,3))+('[1]Summary Data'!$W43*POWER(M$40,2))+('[1]Summary Data'!$X43*M$40)+'[1]Summary Data'!$Y43</f>
        <v>0.79993999999999765</v>
      </c>
      <c r="N41" s="88">
        <f>('[1]Summary Data'!$V43*POWER(N$40,3))+('[1]Summary Data'!$W43*POWER(N$40,2))+('[1]Summary Data'!$X43*N$40)+'[1]Summary Data'!$Y43</f>
        <v>0.65618999999999872</v>
      </c>
      <c r="O41" s="88">
        <f>('[1]Summary Data'!$V43*POWER(O$40,3))+('[1]Summary Data'!$W43*POWER(O$40,2))+('[1]Summary Data'!$X43*O$40)+'[1]Summary Data'!$Y43</f>
        <v>0.54375999999999713</v>
      </c>
      <c r="P41" s="89">
        <f>('[1]Summary Data'!$V43*POWER(P$40,3))+('[1]Summary Data'!$W43*POWER(P$40,2))+('[1]Summary Data'!$X43*P$40)+'[1]Summary Data'!$Y43</f>
        <v>0.45112999999999737</v>
      </c>
      <c r="Q41" s="186" t="s">
        <v>40</v>
      </c>
    </row>
    <row r="42" spans="2:18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3.4282599999999981</v>
      </c>
      <c r="H42" s="93">
        <f>('[1]Summary Data'!$V42*POWER(H$40,3))+('[1]Summary Data'!$W42*POWER(H$40,2))+('[1]Summary Data'!$X42*H$40)+'[1]Summary Data'!$Y42</f>
        <v>2.667580000000001</v>
      </c>
      <c r="I42" s="93">
        <f>('[1]Summary Data'!$V42*POWER(I$40,3))+('[1]Summary Data'!$W42*POWER(I$40,2))+('[1]Summary Data'!$X42*I$40)+'[1]Summary Data'!$Y42</f>
        <v>2.0701399999999985</v>
      </c>
      <c r="J42" s="93">
        <f>('[1]Summary Data'!$V42*POWER(J$40,3))+('[1]Summary Data'!$W42*POWER(J$40,2))+('[1]Summary Data'!$X42*J$40)+'[1]Summary Data'!$Y42</f>
        <v>1.6122399999999981</v>
      </c>
      <c r="K42" s="93">
        <f>('[1]Summary Data'!$V42*POWER(K$40,3))+('[1]Summary Data'!$W42*POWER(K$40,2))+('[1]Summary Data'!$X42*K$40)+'[1]Summary Data'!$Y42</f>
        <v>1.2701799999999999</v>
      </c>
      <c r="L42" s="93">
        <f>('[1]Summary Data'!$V42*POWER(L$40,3))+('[1]Summary Data'!$W42*POWER(L$40,2))+('[1]Summary Data'!$X42*L$40)+'[1]Summary Data'!$Y42</f>
        <v>1.0202599999999986</v>
      </c>
      <c r="M42" s="93">
        <f>('[1]Summary Data'!$V42*POWER(M$40,3))+('[1]Summary Data'!$W42*POWER(M$40,2))+('[1]Summary Data'!$X42*M$40)+'[1]Summary Data'!$Y42</f>
        <v>0.83877999999999631</v>
      </c>
      <c r="N42" s="93">
        <f>('[1]Summary Data'!$V42*POWER(N$40,3))+('[1]Summary Data'!$W42*POWER(N$40,2))+('[1]Summary Data'!$X42*N$40)+'[1]Summary Data'!$Y42</f>
        <v>0.70204000000000022</v>
      </c>
      <c r="O42" s="93">
        <f>('[1]Summary Data'!$V42*POWER(O$40,3))+('[1]Summary Data'!$W42*POWER(O$40,2))+('[1]Summary Data'!$X42*O$40)+'[1]Summary Data'!$Y42</f>
        <v>0.58633999999999986</v>
      </c>
      <c r="P42" s="94">
        <f>('[1]Summary Data'!$V42*POWER(P$40,3))+('[1]Summary Data'!$W42*POWER(P$40,2))+('[1]Summary Data'!$X42*P$40)+'[1]Summary Data'!$Y42</f>
        <v>0.46798000000000073</v>
      </c>
      <c r="Q42" s="187"/>
      <c r="R42" s="53" t="s">
        <v>46</v>
      </c>
    </row>
    <row r="43" spans="2:18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3.8986300000000007</v>
      </c>
      <c r="H43" s="98">
        <f>('[1]Summary Data'!$V41*POWER(H$40,3))+('[1]Summary Data'!$W41*POWER(H$40,2))+('[1]Summary Data'!$X41*H$40)+'[1]Summary Data'!$Y41</f>
        <v>2.98949</v>
      </c>
      <c r="I43" s="98">
        <f>('[1]Summary Data'!$V41*POWER(I$40,3))+('[1]Summary Data'!$W41*POWER(I$40,2))+('[1]Summary Data'!$X41*I$40)+'[1]Summary Data'!$Y41</f>
        <v>2.2839899999999993</v>
      </c>
      <c r="J43" s="98">
        <f>('[1]Summary Data'!$V41*POWER(J$40,3))+('[1]Summary Data'!$W41*POWER(J$40,2))+('[1]Summary Data'!$X41*J$40)+'[1]Summary Data'!$Y41</f>
        <v>1.7525499999999976</v>
      </c>
      <c r="K43" s="98">
        <f>('[1]Summary Data'!$V41*POWER(K$40,3))+('[1]Summary Data'!$W41*POWER(K$40,2))+('[1]Summary Data'!$X41*K$40)+'[1]Summary Data'!$Y41</f>
        <v>1.3655899999999974</v>
      </c>
      <c r="L43" s="98">
        <f>('[1]Summary Data'!$V41*POWER(L$40,3))+('[1]Summary Data'!$W41*POWER(L$40,2))+('[1]Summary Data'!$X41*L$40)+'[1]Summary Data'!$Y41</f>
        <v>1.0935300000000012</v>
      </c>
      <c r="M43" s="98">
        <f>('[1]Summary Data'!$V41*POWER(M$40,3))+('[1]Summary Data'!$W41*POWER(M$40,2))+('[1]Summary Data'!$X41*M$40)+'[1]Summary Data'!$Y41</f>
        <v>0.90679000000000087</v>
      </c>
      <c r="N43" s="98">
        <f>('[1]Summary Data'!$V41*POWER(N$40,3))+('[1]Summary Data'!$W41*POWER(N$40,2))+('[1]Summary Data'!$X41*N$40)+'[1]Summary Data'!$Y41</f>
        <v>0.77578999999999709</v>
      </c>
      <c r="O43" s="98">
        <f>('[1]Summary Data'!$V41*POWER(O$40,3))+('[1]Summary Data'!$W41*POWER(O$40,2))+('[1]Summary Data'!$X41*O$40)+'[1]Summary Data'!$Y41</f>
        <v>0.67095000000000127</v>
      </c>
      <c r="P43" s="99">
        <f>('[1]Summary Data'!$V41*POWER(P$40,3))+('[1]Summary Data'!$W41*POWER(P$40,2))+('[1]Summary Data'!$X41*P$40)+'[1]Summary Data'!$Y41</f>
        <v>0.56268999999999281</v>
      </c>
      <c r="Q43" s="187"/>
    </row>
    <row r="44" spans="2:18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4.3709799999999994</v>
      </c>
      <c r="H44" s="98">
        <f>('[1]Summary Data'!$V40*POWER(H$40,3))+('[1]Summary Data'!$W40*POWER(H$40,2))+('[1]Summary Data'!$X40*H$40)+'[1]Summary Data'!$Y40</f>
        <v>3.365870000000001</v>
      </c>
      <c r="I44" s="98">
        <f>('[1]Summary Data'!$V40*POWER(I$40,3))+('[1]Summary Data'!$W40*POWER(I$40,2))+('[1]Summary Data'!$X40*I$40)+'[1]Summary Data'!$Y40</f>
        <v>2.57104</v>
      </c>
      <c r="J44" s="98">
        <f>('[1]Summary Data'!$V40*POWER(J$40,3))+('[1]Summary Data'!$W40*POWER(J$40,2))+('[1]Summary Data'!$X40*J$40)+'[1]Summary Data'!$Y40</f>
        <v>1.9593099999999986</v>
      </c>
      <c r="K44" s="98">
        <f>('[1]Summary Data'!$V40*POWER(K$40,3))+('[1]Summary Data'!$W40*POWER(K$40,2))+('[1]Summary Data'!$X40*K$40)+'[1]Summary Data'!$Y40</f>
        <v>1.5034999999999989</v>
      </c>
      <c r="L44" s="98">
        <f>('[1]Summary Data'!$V40*POWER(L$40,3))+('[1]Summary Data'!$W40*POWER(L$40,2))+('[1]Summary Data'!$X40*L$40)+'[1]Summary Data'!$Y40</f>
        <v>1.1764299999999963</v>
      </c>
      <c r="M44" s="98">
        <f>('[1]Summary Data'!$V40*POWER(M$40,3))+('[1]Summary Data'!$W40*POWER(M$40,2))+('[1]Summary Data'!$X40*M$40)+'[1]Summary Data'!$Y40</f>
        <v>0.95091999999999999</v>
      </c>
      <c r="N44" s="98">
        <f>('[1]Summary Data'!$V40*POWER(N$40,3))+('[1]Summary Data'!$W40*POWER(N$40,2))+('[1]Summary Data'!$X40*N$40)+'[1]Summary Data'!$Y40</f>
        <v>0.799789999999998</v>
      </c>
      <c r="O44" s="98">
        <f>('[1]Summary Data'!$V40*POWER(O$40,3))+('[1]Summary Data'!$W40*POWER(O$40,2))+('[1]Summary Data'!$X40*O$40)+'[1]Summary Data'!$Y40</f>
        <v>0.6958599999999997</v>
      </c>
      <c r="P44" s="99">
        <f>('[1]Summary Data'!$V40*POWER(P$40,3))+('[1]Summary Data'!$W40*POWER(P$40,2))+('[1]Summary Data'!$X40*P$40)+'[1]Summary Data'!$Y40</f>
        <v>0.61194999999999666</v>
      </c>
      <c r="Q44" s="187"/>
    </row>
    <row r="45" spans="2:18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4.8215699999999995</v>
      </c>
      <c r="H45" s="98">
        <f>('[1]Summary Data'!$V39*POWER(H$40,3))+('[1]Summary Data'!$W39*POWER(H$40,2))+('[1]Summary Data'!$X39*H$40)+'[1]Summary Data'!$Y39</f>
        <v>3.686639999999997</v>
      </c>
      <c r="I45" s="98">
        <f>('[1]Summary Data'!$V39*POWER(I$40,3))+('[1]Summary Data'!$W39*POWER(I$40,2))+('[1]Summary Data'!$X39*I$40)+'[1]Summary Data'!$Y39</f>
        <v>2.7790099999999995</v>
      </c>
      <c r="J45" s="98">
        <f>('[1]Summary Data'!$V39*POWER(J$40,3))+('[1]Summary Data'!$W39*POWER(J$40,2))+('[1]Summary Data'!$X39*J$40)+'[1]Summary Data'!$Y39</f>
        <v>2.0708399999999987</v>
      </c>
      <c r="K45" s="98">
        <f>('[1]Summary Data'!$V39*POWER(K$40,3))+('[1]Summary Data'!$W39*POWER(K$40,2))+('[1]Summary Data'!$X39*K$40)+'[1]Summary Data'!$Y39</f>
        <v>1.5342899999999986</v>
      </c>
      <c r="L45" s="98">
        <f>('[1]Summary Data'!$V39*POWER(L$40,3))+('[1]Summary Data'!$W39*POWER(L$40,2))+('[1]Summary Data'!$X39*L$40)+'[1]Summary Data'!$Y39</f>
        <v>1.1415199999999963</v>
      </c>
      <c r="M45" s="98">
        <f>('[1]Summary Data'!$V39*POWER(M$40,3))+('[1]Summary Data'!$W39*POWER(M$40,2))+('[1]Summary Data'!$X39*M$40)+'[1]Summary Data'!$Y39</f>
        <v>0.86468999999999951</v>
      </c>
      <c r="N45" s="98">
        <f>('[1]Summary Data'!$V39*POWER(N$40,3))+('[1]Summary Data'!$W39*POWER(N$40,2))+('[1]Summary Data'!$X39*N$40)+'[1]Summary Data'!$Y39</f>
        <v>0.67596000000000345</v>
      </c>
      <c r="O45" s="98">
        <f>('[1]Summary Data'!$V39*POWER(O$40,3))+('[1]Summary Data'!$W39*POWER(O$40,2))+('[1]Summary Data'!$X39*O$40)+'[1]Summary Data'!$Y39</f>
        <v>0.54748999999999626</v>
      </c>
      <c r="P45" s="99">
        <f>('[1]Summary Data'!$V39*POWER(P$40,3))+('[1]Summary Data'!$W39*POWER(P$40,2))+('[1]Summary Data'!$X39*P$40)+'[1]Summary Data'!$Y39</f>
        <v>0.45143999999999451</v>
      </c>
      <c r="Q45" s="187"/>
    </row>
    <row r="46" spans="2:18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6.3369300000000024</v>
      </c>
      <c r="H46" s="98">
        <f>('[1]Summary Data'!$V38*POWER(H$40,3))+('[1]Summary Data'!$W38*POWER(H$40,2))+('[1]Summary Data'!$X38*H$40)+'[1]Summary Data'!$Y38</f>
        <v>4.6508700000000047</v>
      </c>
      <c r="I46" s="98">
        <f>('[1]Summary Data'!$V38*POWER(I$40,3))+('[1]Summary Data'!$W38*POWER(I$40,2))+('[1]Summary Data'!$X38*I$40)+'[1]Summary Data'!$Y38</f>
        <v>3.3451100000000054</v>
      </c>
      <c r="J46" s="98">
        <f>('[1]Summary Data'!$V38*POWER(J$40,3))+('[1]Summary Data'!$W38*POWER(J$40,2))+('[1]Summary Data'!$X38*J$40)+'[1]Summary Data'!$Y38</f>
        <v>2.367090000000001</v>
      </c>
      <c r="K46" s="98">
        <f>('[1]Summary Data'!$V38*POWER(K$40,3))+('[1]Summary Data'!$W38*POWER(K$40,2))+('[1]Summary Data'!$X38*K$40)+'[1]Summary Data'!$Y38</f>
        <v>1.6642500000000098</v>
      </c>
      <c r="L46" s="98">
        <f>('[1]Summary Data'!$V38*POWER(L$40,3))+('[1]Summary Data'!$W38*POWER(L$40,2))+('[1]Summary Data'!$X38*L$40)+'[1]Summary Data'!$Y38</f>
        <v>1.184030000000007</v>
      </c>
      <c r="M46" s="98">
        <f>('[1]Summary Data'!$V38*POWER(M$40,3))+('[1]Summary Data'!$W38*POWER(M$40,2))+('[1]Summary Data'!$X38*M$40)+'[1]Summary Data'!$Y38</f>
        <v>0.8738700000000037</v>
      </c>
      <c r="N46" s="98">
        <f>('[1]Summary Data'!$V38*POWER(N$40,3))+('[1]Summary Data'!$W38*POWER(N$40,2))+('[1]Summary Data'!$X38*N$40)+'[1]Summary Data'!$Y38</f>
        <v>0.68121000000000009</v>
      </c>
      <c r="O46" s="98">
        <f>('[1]Summary Data'!$V38*POWER(O$40,3))+('[1]Summary Data'!$W38*POWER(O$40,2))+('[1]Summary Data'!$X38*O$40)+'[1]Summary Data'!$Y38</f>
        <v>0.55349000000000359</v>
      </c>
      <c r="P46" s="99">
        <f>('[1]Summary Data'!$V38*POWER(P$40,3))+('[1]Summary Data'!$W38*POWER(P$40,2))+('[1]Summary Data'!$X38*P$40)+'[1]Summary Data'!$Y38</f>
        <v>0.43815000000001447</v>
      </c>
      <c r="Q46" s="187"/>
    </row>
    <row r="47" spans="2:18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7.4636299999999984</v>
      </c>
      <c r="H47" s="98">
        <f>('[1]Summary Data'!$V37*POWER(H$40,3))+('[1]Summary Data'!$W37*POWER(H$40,2))+('[1]Summary Data'!$X37*H$40)+'[1]Summary Data'!$Y37</f>
        <v>5.511020000000002</v>
      </c>
      <c r="I47" s="98">
        <f>('[1]Summary Data'!$V37*POWER(I$40,3))+('[1]Summary Data'!$W37*POWER(I$40,2))+('[1]Summary Data'!$X37*I$40)+'[1]Summary Data'!$Y37</f>
        <v>3.9831700000000012</v>
      </c>
      <c r="J47" s="98">
        <f>('[1]Summary Data'!$V37*POWER(J$40,3))+('[1]Summary Data'!$W37*POWER(J$40,2))+('[1]Summary Data'!$X37*J$40)+'[1]Summary Data'!$Y37</f>
        <v>2.8242799999999946</v>
      </c>
      <c r="K47" s="98">
        <f>('[1]Summary Data'!$V37*POWER(K$40,3))+('[1]Summary Data'!$W37*POWER(K$40,2))+('[1]Summary Data'!$X37*K$40)+'[1]Summary Data'!$Y37</f>
        <v>1.9785500000000056</v>
      </c>
      <c r="L47" s="98">
        <f>('[1]Summary Data'!$V37*POWER(L$40,3))+('[1]Summary Data'!$W37*POWER(L$40,2))+('[1]Summary Data'!$X37*L$40)+'[1]Summary Data'!$Y37</f>
        <v>1.390180000000008</v>
      </c>
      <c r="M47" s="98">
        <f>('[1]Summary Data'!$V37*POWER(M$40,3))+('[1]Summary Data'!$W37*POWER(M$40,2))+('[1]Summary Data'!$X37*M$40)+'[1]Summary Data'!$Y37</f>
        <v>1.0033699999999968</v>
      </c>
      <c r="N47" s="98">
        <f>('[1]Summary Data'!$V37*POWER(N$40,3))+('[1]Summary Data'!$W37*POWER(N$40,2))+('[1]Summary Data'!$X37*N$40)+'[1]Summary Data'!$Y37</f>
        <v>0.76232000000000255</v>
      </c>
      <c r="O47" s="98">
        <f>('[1]Summary Data'!$V37*POWER(O$40,3))+('[1]Summary Data'!$W37*POWER(O$40,2))+('[1]Summary Data'!$X37*O$40)+'[1]Summary Data'!$Y37</f>
        <v>0.61122999999999905</v>
      </c>
      <c r="P47" s="99">
        <f>('[1]Summary Data'!$V37*POWER(P$40,3))+('[1]Summary Data'!$W37*POWER(P$40,2))+('[1]Summary Data'!$X37*P$40)+'[1]Summary Data'!$Y37</f>
        <v>0.49429999999999552</v>
      </c>
      <c r="Q47" s="187"/>
    </row>
    <row r="48" spans="2:18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9.3283400000000043</v>
      </c>
      <c r="H48" s="103">
        <f>('[1]Summary Data'!$V36*POWER(H$40,3))+('[1]Summary Data'!$W36*POWER(H$40,2))+('[1]Summary Data'!$X36*H$40)+'[1]Summary Data'!$Y36</f>
        <v>6.566759999999995</v>
      </c>
      <c r="I48" s="103">
        <f>('[1]Summary Data'!$V36*POWER(I$40,3))+('[1]Summary Data'!$W36*POWER(I$40,2))+('[1]Summary Data'!$X36*I$40)+'[1]Summary Data'!$Y36</f>
        <v>4.4930999999999983</v>
      </c>
      <c r="J48" s="103">
        <f>('[1]Summary Data'!$V36*POWER(J$40,3))+('[1]Summary Data'!$W36*POWER(J$40,2))+('[1]Summary Data'!$X36*J$40)+'[1]Summary Data'!$Y36</f>
        <v>3.0055999999999941</v>
      </c>
      <c r="K48" s="103">
        <f>('[1]Summary Data'!$V36*POWER(K$40,3))+('[1]Summary Data'!$W36*POWER(K$40,2))+('[1]Summary Data'!$X36*K$40)+'[1]Summary Data'!$Y36</f>
        <v>2.0024999999999977</v>
      </c>
      <c r="L48" s="103">
        <f>('[1]Summary Data'!$V36*POWER(L$40,3))+('[1]Summary Data'!$W36*POWER(L$40,2))+('[1]Summary Data'!$X36*L$40)+'[1]Summary Data'!$Y36</f>
        <v>1.3820399999999893</v>
      </c>
      <c r="M48" s="103">
        <f>('[1]Summary Data'!$V36*POWER(M$40,3))+('[1]Summary Data'!$W36*POWER(M$40,2))+('[1]Summary Data'!$X36*M$40)+'[1]Summary Data'!$Y36</f>
        <v>1.0424600000000126</v>
      </c>
      <c r="N48" s="103">
        <f>('[1]Summary Data'!$V36*POWER(N$40,3))+('[1]Summary Data'!$W36*POWER(N$40,2))+('[1]Summary Data'!$X36*N$40)+'[1]Summary Data'!$Y36</f>
        <v>0.8819999999999979</v>
      </c>
      <c r="O48" s="103">
        <f>('[1]Summary Data'!$V36*POWER(O$40,3))+('[1]Summary Data'!$W36*POWER(O$40,2))+('[1]Summary Data'!$X36*O$40)+'[1]Summary Data'!$Y36</f>
        <v>0.79889999999998196</v>
      </c>
      <c r="P48" s="104">
        <f>('[1]Summary Data'!$V36*POWER(P$40,3))+('[1]Summary Data'!$W36*POWER(P$40,2))+('[1]Summary Data'!$X36*P$40)+'[1]Summary Data'!$Y36</f>
        <v>0.69139999999998025</v>
      </c>
      <c r="Q48" s="188"/>
    </row>
    <row r="49" spans="2:113" ht="15.75" thickBot="1" x14ac:dyDescent="0.3">
      <c r="CA49" s="43" t="s">
        <v>59</v>
      </c>
    </row>
    <row r="50" spans="2:113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6"/>
      <c r="W50" s="174" t="s">
        <v>61</v>
      </c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6"/>
      <c r="CA50" s="138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  <c r="CR50" s="174" t="s">
        <v>61</v>
      </c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6"/>
    </row>
    <row r="51" spans="2:113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O59" si="8">IF(CB52&gt;H52,MAX(CB52,0),H52)</f>
        <v>0.32535853515624996</v>
      </c>
      <c r="H52" s="114">
        <f t="shared" si="8"/>
        <v>0.32535853515624996</v>
      </c>
      <c r="I52" s="114">
        <f t="shared" si="8"/>
        <v>0.30216640625000002</v>
      </c>
      <c r="J52" s="114">
        <f t="shared" si="8"/>
        <v>0.26024201171875</v>
      </c>
      <c r="K52" s="114">
        <f t="shared" si="8"/>
        <v>0.20587375000000002</v>
      </c>
      <c r="L52" s="114">
        <f t="shared" si="8"/>
        <v>0.14535001953125004</v>
      </c>
      <c r="M52" s="114">
        <f t="shared" si="8"/>
        <v>8.4959218750000037E-2</v>
      </c>
      <c r="N52" s="114">
        <f t="shared" si="8"/>
        <v>3.0989746093749992E-2</v>
      </c>
      <c r="O52" s="114">
        <f t="shared" si="8"/>
        <v>0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86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0.32352999999999998</v>
      </c>
      <c r="CC52" s="114">
        <f>('[1]Summary Data'!$V119*POWER(CC$51,3))+('[1]Summary Data'!$W119*POWER(CC$51,2))+('[1]Summary Data'!$X119*CC$51)+'[1]Summary Data'!$Y119</f>
        <v>0.32535853515624996</v>
      </c>
      <c r="CD52" s="114">
        <f>('[1]Summary Data'!$V119*POWER(CD$51,3))+('[1]Summary Data'!$W119*POWER(CD$51,2))+('[1]Summary Data'!$X119*CD$51)+'[1]Summary Data'!$Y119</f>
        <v>0.30216640625000002</v>
      </c>
      <c r="CE52" s="114">
        <f>('[1]Summary Data'!$V119*POWER(CE$51,3))+('[1]Summary Data'!$W119*POWER(CE$51,2))+('[1]Summary Data'!$X119*CE$51)+'[1]Summary Data'!$Y119</f>
        <v>0.26024201171875</v>
      </c>
      <c r="CF52" s="114">
        <f>('[1]Summary Data'!$V119*POWER(CF$51,3))+('[1]Summary Data'!$W119*POWER(CF$51,2))+('[1]Summary Data'!$X119*CF$51)+'[1]Summary Data'!$Y119</f>
        <v>0.20587375000000002</v>
      </c>
      <c r="CG52" s="114">
        <f>('[1]Summary Data'!$V119*POWER(CG$51,3))+('[1]Summary Data'!$W119*POWER(CG$51,2))+('[1]Summary Data'!$X119*CG$51)+'[1]Summary Data'!$Y119</f>
        <v>0.14535001953125004</v>
      </c>
      <c r="CH52" s="114">
        <f>('[1]Summary Data'!$V119*POWER(CH$51,3))+('[1]Summary Data'!$W119*POWER(CH$51,2))+('[1]Summary Data'!$X119*CH$51)+'[1]Summary Data'!$Y119</f>
        <v>8.4959218750000037E-2</v>
      </c>
      <c r="CI52" s="114">
        <f>('[1]Summary Data'!$V119*POWER(CI$51,3))+('[1]Summary Data'!$W119*POWER(CI$51,2))+('[1]Summary Data'!$X119*CI$51)+'[1]Summary Data'!$Y119</f>
        <v>3.0989746093749992E-2</v>
      </c>
      <c r="CJ52" s="114">
        <f>('[1]Summary Data'!$V119*POWER(CJ$51,3))+('[1]Summary Data'!$W119*POWER(CJ$51,2))+('[1]Summary Data'!$X119*CJ$51)+'[1]Summary Data'!$Y119</f>
        <v>-1.026999999999989E-2</v>
      </c>
      <c r="CK52" s="114">
        <f>('[1]Summary Data'!$V119*POWER(CK$51,3))+('[1]Summary Data'!$W119*POWER(CK$51,2))+('[1]Summary Data'!$X119*CK$51)+'[1]Summary Data'!$Y119</f>
        <v>-3.2531621093749852E-2</v>
      </c>
      <c r="CL52" s="114">
        <f>('[1]Summary Data'!$V119*POWER(CL$51,3))+('[1]Summary Data'!$W119*POWER(CL$51,2))+('[1]Summary Data'!$X119*CL$51)+'[1]Summary Data'!$Y119</f>
        <v>-2.9506718749999883E-2</v>
      </c>
      <c r="CM52" s="114">
        <f>('[1]Summary Data'!$V119*POWER(CM$51,3))+('[1]Summary Data'!$W119*POWER(CM$51,2))+('[1]Summary Data'!$X119*CM$51)+'[1]Summary Data'!$Y119</f>
        <v>5.0931054687501365E-3</v>
      </c>
      <c r="CN52" s="114">
        <f>('[1]Summary Data'!$V119*POWER(CN$51,3))+('[1]Summary Data'!$W119*POWER(CN$51,2))+('[1]Summary Data'!$X119*CN$51)+'[1]Summary Data'!$Y119</f>
        <v>7.7556250000000382E-2</v>
      </c>
      <c r="CO52" s="114">
        <f>('[1]Summary Data'!$V119*POWER(CO$51,3))+('[1]Summary Data'!$W119*POWER(CO$51,2))+('[1]Summary Data'!$X119*CO$51)+'[1]Summary Data'!$Y119</f>
        <v>0.19417111328125</v>
      </c>
      <c r="CP52" s="114">
        <f>('[1]Summary Data'!$V119*POWER(CP$51,3))+('[1]Summary Data'!$W119*POWER(CP$51,2))+('[1]Summary Data'!$X119*CP$51)+'[1]Summary Data'!$Y119</f>
        <v>0.36122609375000003</v>
      </c>
      <c r="CQ52" s="115">
        <f>('[1]Summary Data'!$V119*POWER(CQ$51,3))+('[1]Summary Data'!$W119*POWER(CQ$51,2))+('[1]Summary Data'!$X119*CQ$51)+'[1]Summary Data'!$Y119</f>
        <v>0.58500958984375062</v>
      </c>
      <c r="CR52" s="115">
        <f>('[1]Summary Data'!$V119*POWER(CR$51,3))+('[1]Summary Data'!$W119*POWER(CR$51,2))+('[1]Summary Data'!$X119*CR$51)+'[1]Summary Data'!$Y119</f>
        <v>0.87181000000000053</v>
      </c>
      <c r="CS52" s="115">
        <f>('[1]Summary Data'!$V119*POWER(CS$51,3))+('[1]Summary Data'!$W119*POWER(CS$51,2))+('[1]Summary Data'!$X119*CS$51)+'[1]Summary Data'!$Y119</f>
        <v>1.2279157226562507</v>
      </c>
      <c r="CT52" s="115">
        <f>('[1]Summary Data'!$V119*POWER(CT$51,3))+('[1]Summary Data'!$W119*POWER(CT$51,2))+('[1]Summary Data'!$X119*CT$51)+'[1]Summary Data'!$Y119</f>
        <v>1.6596151562500006</v>
      </c>
      <c r="CU52" s="115">
        <f>('[1]Summary Data'!$V119*POWER(CU$51,3))+('[1]Summary Data'!$W119*POWER(CU$51,2))+('[1]Summary Data'!$X119*CU$51)+'[1]Summary Data'!$Y119</f>
        <v>2.1731966992187512</v>
      </c>
      <c r="CV52" s="115">
        <f>('[1]Summary Data'!$V119*POWER(CV$51,3))+('[1]Summary Data'!$W119*POWER(CV$51,2))+('[1]Summary Data'!$X119*CV$51)+'[1]Summary Data'!$Y119</f>
        <v>2.7749487500000005</v>
      </c>
      <c r="CW52" s="115">
        <f>('[1]Summary Data'!$V119*POWER(CW$51,3))+('[1]Summary Data'!$W119*POWER(CW$51,2))+('[1]Summary Data'!$X119*CW$51)+'[1]Summary Data'!$Y119</f>
        <v>3.4711597070312505</v>
      </c>
      <c r="CX52" s="115">
        <f>('[1]Summary Data'!$V119*POWER(CX$51,3))+('[1]Summary Data'!$W119*POWER(CX$51,2))+('[1]Summary Data'!$X119*CX$51)+'[1]Summary Data'!$Y119</f>
        <v>4.2681179687500013</v>
      </c>
      <c r="CY52" s="115">
        <f>('[1]Summary Data'!$V119*POWER(CY$51,3))+('[1]Summary Data'!$W119*POWER(CY$51,2))+('[1]Summary Data'!$X119*CY$51)+'[1]Summary Data'!$Y119</f>
        <v>5.1721119335937509</v>
      </c>
      <c r="CZ52" s="115">
        <f>('[1]Summary Data'!$V119*POWER(CZ$51,3))+('[1]Summary Data'!$W119*POWER(CZ$51,2))+('[1]Summary Data'!$X119*CZ$51)+'[1]Summary Data'!$Y119</f>
        <v>6.1894300000000024</v>
      </c>
      <c r="DA52" s="115">
        <f>('[1]Summary Data'!$V119*POWER(DA$51,3))+('[1]Summary Data'!$W119*POWER(DA$51,2))+('[1]Summary Data'!$X119*DA$51)+'[1]Summary Data'!$Y119</f>
        <v>7.3263605664062501</v>
      </c>
      <c r="DB52" s="115">
        <f>('[1]Summary Data'!$V119*POWER(DB$51,3))+('[1]Summary Data'!$W119*POWER(DB$51,2))+('[1]Summary Data'!$X119*DB$51)+'[1]Summary Data'!$Y119</f>
        <v>8.5891920312500005</v>
      </c>
      <c r="DC52" s="115">
        <f>('[1]Summary Data'!$V119*POWER(DC$51,3))+('[1]Summary Data'!$W119*POWER(DC$51,2))+('[1]Summary Data'!$X119*DC$51)+'[1]Summary Data'!$Y119</f>
        <v>9.9842127929687532</v>
      </c>
      <c r="DD52" s="115">
        <f>('[1]Summary Data'!$V119*POWER(DD$51,3))+('[1]Summary Data'!$W119*POWER(DD$51,2))+('[1]Summary Data'!$X119*DD$51)+'[1]Summary Data'!$Y119</f>
        <v>11.51771125</v>
      </c>
      <c r="DE52" s="115">
        <f>('[1]Summary Data'!$V119*POWER(DE$51,3))+('[1]Summary Data'!$W119*POWER(DE$51,2))+('[1]Summary Data'!$X119*DE$51)+'[1]Summary Data'!$Y119</f>
        <v>13.195975800781254</v>
      </c>
      <c r="DF52" s="115">
        <f>('[1]Summary Data'!$V119*POWER(DF$51,3))+('[1]Summary Data'!$W119*POWER(DF$51,2))+('[1]Summary Data'!$X119*DF$51)+'[1]Summary Data'!$Y119</f>
        <v>15.025294843750004</v>
      </c>
      <c r="DG52" s="115">
        <f>('[1]Summary Data'!$V119*POWER(DG$51,3))+('[1]Summary Data'!$W119*POWER(DG$51,2))+('[1]Summary Data'!$X119*DG$51)+'[1]Summary Data'!$Y119</f>
        <v>17.011956777343755</v>
      </c>
      <c r="DH52" s="186" t="s">
        <v>40</v>
      </c>
    </row>
    <row r="53" spans="2:113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0.31874263671875003</v>
      </c>
      <c r="H53" s="93">
        <f t="shared" si="8"/>
        <v>0.31874263671875003</v>
      </c>
      <c r="I53" s="93">
        <f t="shared" si="8"/>
        <v>0.29636546875000003</v>
      </c>
      <c r="J53" s="93">
        <f t="shared" si="8"/>
        <v>0.25491337890625004</v>
      </c>
      <c r="K53" s="93">
        <f t="shared" si="8"/>
        <v>0.20091125000000001</v>
      </c>
      <c r="L53" s="93">
        <f t="shared" si="8"/>
        <v>0.14088396484375004</v>
      </c>
      <c r="M53" s="93">
        <f t="shared" si="8"/>
        <v>8.1356406250000068E-2</v>
      </c>
      <c r="N53" s="93">
        <f t="shared" si="8"/>
        <v>2.8853457031249974E-2</v>
      </c>
      <c r="O53" s="93">
        <f t="shared" si="8"/>
        <v>0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87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0.31552000000000002</v>
      </c>
      <c r="CC53" s="93">
        <f>('[1]Summary Data'!$V118*POWER(CC$51,3))+('[1]Summary Data'!$W118*POWER(CC$51,2))+('[1]Summary Data'!$X118*CC$51)+'[1]Summary Data'!$Y118</f>
        <v>0.31874263671875003</v>
      </c>
      <c r="CD53" s="93">
        <f>('[1]Summary Data'!$V118*POWER(CD$51,3))+('[1]Summary Data'!$W118*POWER(CD$51,2))+('[1]Summary Data'!$X118*CD$51)+'[1]Summary Data'!$Y118</f>
        <v>0.29636546875000003</v>
      </c>
      <c r="CE53" s="93">
        <f>('[1]Summary Data'!$V118*POWER(CE$51,3))+('[1]Summary Data'!$W118*POWER(CE$51,2))+('[1]Summary Data'!$X118*CE$51)+'[1]Summary Data'!$Y118</f>
        <v>0.25491337890625004</v>
      </c>
      <c r="CF53" s="93">
        <f>('[1]Summary Data'!$V118*POWER(CF$51,3))+('[1]Summary Data'!$W118*POWER(CF$51,2))+('[1]Summary Data'!$X118*CF$51)+'[1]Summary Data'!$Y118</f>
        <v>0.20091125000000001</v>
      </c>
      <c r="CG53" s="93">
        <f>('[1]Summary Data'!$V118*POWER(CG$51,3))+('[1]Summary Data'!$W118*POWER(CG$51,2))+('[1]Summary Data'!$X118*CG$51)+'[1]Summary Data'!$Y118</f>
        <v>0.14088396484375004</v>
      </c>
      <c r="CH53" s="93">
        <f>('[1]Summary Data'!$V118*POWER(CH$51,3))+('[1]Summary Data'!$W118*POWER(CH$51,2))+('[1]Summary Data'!$X118*CH$51)+'[1]Summary Data'!$Y118</f>
        <v>8.1356406250000068E-2</v>
      </c>
      <c r="CI53" s="93">
        <f>('[1]Summary Data'!$V118*POWER(CI$51,3))+('[1]Summary Data'!$W118*POWER(CI$51,2))+('[1]Summary Data'!$X118*CI$51)+'[1]Summary Data'!$Y118</f>
        <v>2.8853457031249974E-2</v>
      </c>
      <c r="CJ53" s="93">
        <f>('[1]Summary Data'!$V118*POWER(CJ$51,3))+('[1]Summary Data'!$W118*POWER(CJ$51,2))+('[1]Summary Data'!$X118*CJ$51)+'[1]Summary Data'!$Y118</f>
        <v>-1.0099999999999942E-2</v>
      </c>
      <c r="CK53" s="93">
        <f>('[1]Summary Data'!$V118*POWER(CK$51,3))+('[1]Summary Data'!$W118*POWER(CK$51,2))+('[1]Summary Data'!$X118*CK$51)+'[1]Summary Data'!$Y118</f>
        <v>-2.8979082031249992E-2</v>
      </c>
      <c r="CL53" s="93">
        <f>('[1]Summary Data'!$V118*POWER(CL$51,3))+('[1]Summary Data'!$W118*POWER(CL$51,2))+('[1]Summary Data'!$X118*CL$51)+'[1]Summary Data'!$Y118</f>
        <v>-2.1258906249999932E-2</v>
      </c>
      <c r="CM53" s="93">
        <f>('[1]Summary Data'!$V118*POWER(CM$51,3))+('[1]Summary Data'!$W118*POWER(CM$51,2))+('[1]Summary Data'!$X118*CM$51)+'[1]Summary Data'!$Y118</f>
        <v>1.9585410156250149E-2</v>
      </c>
      <c r="CN53" s="93">
        <f>('[1]Summary Data'!$V118*POWER(CN$51,3))+('[1]Summary Data'!$W118*POWER(CN$51,2))+('[1]Summary Data'!$X118*CN$51)+'[1]Summary Data'!$Y118</f>
        <v>0.10007875000000024</v>
      </c>
      <c r="CO53" s="93">
        <f>('[1]Summary Data'!$V118*POWER(CO$51,3))+('[1]Summary Data'!$W118*POWER(CO$51,2))+('[1]Summary Data'!$X118*CO$51)+'[1]Summary Data'!$Y118</f>
        <v>0.22674599609375007</v>
      </c>
      <c r="CP53" s="93">
        <f>('[1]Summary Data'!$V118*POWER(CP$51,3))+('[1]Summary Data'!$W118*POWER(CP$51,2))+('[1]Summary Data'!$X118*CP$51)+'[1]Summary Data'!$Y118</f>
        <v>0.40611203125000001</v>
      </c>
      <c r="CQ53" s="94">
        <f>('[1]Summary Data'!$V118*POWER(CQ$51,3))+('[1]Summary Data'!$W118*POWER(CQ$51,2))+('[1]Summary Data'!$X118*CQ$51)+'[1]Summary Data'!$Y118</f>
        <v>0.64470173828125033</v>
      </c>
      <c r="CR53" s="94">
        <f>('[1]Summary Data'!$V118*POWER(CR$51,3))+('[1]Summary Data'!$W118*POWER(CR$51,2))+('[1]Summary Data'!$X118*CR$51)+'[1]Summary Data'!$Y118</f>
        <v>0.94904000000000022</v>
      </c>
      <c r="CS53" s="94">
        <f>('[1]Summary Data'!$V118*POWER(CS$51,3))+('[1]Summary Data'!$W118*POWER(CS$51,2))+('[1]Summary Data'!$X118*CS$51)+'[1]Summary Data'!$Y118</f>
        <v>1.3256516992187499</v>
      </c>
      <c r="CT53" s="94">
        <f>('[1]Summary Data'!$V118*POWER(CT$51,3))+('[1]Summary Data'!$W118*POWER(CT$51,2))+('[1]Summary Data'!$X118*CT$51)+'[1]Summary Data'!$Y118</f>
        <v>1.7810617187499997</v>
      </c>
      <c r="CU53" s="94">
        <f>('[1]Summary Data'!$V118*POWER(CU$51,3))+('[1]Summary Data'!$W118*POWER(CU$51,2))+('[1]Summary Data'!$X118*CU$51)+'[1]Summary Data'!$Y118</f>
        <v>2.3217949414062504</v>
      </c>
      <c r="CV53" s="94">
        <f>('[1]Summary Data'!$V118*POWER(CV$51,3))+('[1]Summary Data'!$W118*POWER(CV$51,2))+('[1]Summary Data'!$X118*CV$51)+'[1]Summary Data'!$Y118</f>
        <v>2.9543762500000001</v>
      </c>
      <c r="CW53" s="94">
        <f>('[1]Summary Data'!$V118*POWER(CW$51,3))+('[1]Summary Data'!$W118*POWER(CW$51,2))+('[1]Summary Data'!$X118*CW$51)+'[1]Summary Data'!$Y118</f>
        <v>3.6853305273437504</v>
      </c>
      <c r="CX53" s="94">
        <f>('[1]Summary Data'!$V118*POWER(CX$51,3))+('[1]Summary Data'!$W118*POWER(CX$51,2))+('[1]Summary Data'!$X118*CX$51)+'[1]Summary Data'!$Y118</f>
        <v>4.5211826562500006</v>
      </c>
      <c r="CY53" s="94">
        <f>('[1]Summary Data'!$V118*POWER(CY$51,3))+('[1]Summary Data'!$W118*POWER(CY$51,2))+('[1]Summary Data'!$X118*CY$51)+'[1]Summary Data'!$Y118</f>
        <v>5.4684575195312508</v>
      </c>
      <c r="CZ53" s="94">
        <f>('[1]Summary Data'!$V118*POWER(CZ$51,3))+('[1]Summary Data'!$W118*POWER(CZ$51,2))+('[1]Summary Data'!$X118*CZ$51)+'[1]Summary Data'!$Y118</f>
        <v>6.5336800000000013</v>
      </c>
      <c r="DA53" s="94">
        <f>('[1]Summary Data'!$V118*POWER(DA$51,3))+('[1]Summary Data'!$W118*POWER(DA$51,2))+('[1]Summary Data'!$X118*DA$51)+'[1]Summary Data'!$Y118</f>
        <v>7.7233749804687504</v>
      </c>
      <c r="DB53" s="94">
        <f>('[1]Summary Data'!$V118*POWER(DB$51,3))+('[1]Summary Data'!$W118*POWER(DB$51,2))+('[1]Summary Data'!$X118*DB$51)+'[1]Summary Data'!$Y118</f>
        <v>9.0440673437499992</v>
      </c>
      <c r="DC53" s="94">
        <f>('[1]Summary Data'!$V118*POWER(DC$51,3))+('[1]Summary Data'!$W118*POWER(DC$51,2))+('[1]Summary Data'!$X118*DC$51)+'[1]Summary Data'!$Y118</f>
        <v>10.502281972656251</v>
      </c>
      <c r="DD53" s="94">
        <f>('[1]Summary Data'!$V118*POWER(DD$51,3))+('[1]Summary Data'!$W118*POWER(DD$51,2))+('[1]Summary Data'!$X118*DD$51)+'[1]Summary Data'!$Y118</f>
        <v>12.104543749999999</v>
      </c>
      <c r="DE53" s="94">
        <f>('[1]Summary Data'!$V118*POWER(DE$51,3))+('[1]Summary Data'!$W118*POWER(DE$51,2))+('[1]Summary Data'!$X118*DE$51)+'[1]Summary Data'!$Y118</f>
        <v>13.85737755859375</v>
      </c>
      <c r="DF53" s="94">
        <f>('[1]Summary Data'!$V118*POWER(DF$51,3))+('[1]Summary Data'!$W118*POWER(DF$51,2))+('[1]Summary Data'!$X118*DF$51)+'[1]Summary Data'!$Y118</f>
        <v>15.767308281250001</v>
      </c>
      <c r="DG53" s="94">
        <f>('[1]Summary Data'!$V118*POWER(DG$51,3))+('[1]Summary Data'!$W118*POWER(DG$51,2))+('[1]Summary Data'!$X118*DG$51)+'[1]Summary Data'!$Y118</f>
        <v>17.840860800781254</v>
      </c>
      <c r="DH53" s="187"/>
      <c r="DI53" s="43" t="s">
        <v>62</v>
      </c>
    </row>
    <row r="54" spans="2:113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0.31817408203125003</v>
      </c>
      <c r="H54" s="98">
        <f t="shared" si="8"/>
        <v>0.31817408203125003</v>
      </c>
      <c r="I54" s="98">
        <f t="shared" si="8"/>
        <v>0.29243765625000001</v>
      </c>
      <c r="J54" s="98">
        <f t="shared" si="8"/>
        <v>0.24746021484375003</v>
      </c>
      <c r="K54" s="98">
        <f t="shared" si="8"/>
        <v>0.19057125</v>
      </c>
      <c r="L54" s="98">
        <f t="shared" si="8"/>
        <v>0.12910025390625002</v>
      </c>
      <c r="M54" s="98">
        <f t="shared" si="8"/>
        <v>7.0376718750000011E-2</v>
      </c>
      <c r="N54" s="98">
        <f t="shared" si="8"/>
        <v>2.1730136718749959E-2</v>
      </c>
      <c r="O54" s="98">
        <f t="shared" si="8"/>
        <v>0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87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0.31734000000000001</v>
      </c>
      <c r="CC54" s="98">
        <f>('[1]Summary Data'!$V117*POWER(CC$51,3))+('[1]Summary Data'!$W117*POWER(CC$51,2))+('[1]Summary Data'!$X117*CC$51)+'[1]Summary Data'!$Y117</f>
        <v>0.31817408203125003</v>
      </c>
      <c r="CD54" s="98">
        <f>('[1]Summary Data'!$V117*POWER(CD$51,3))+('[1]Summary Data'!$W117*POWER(CD$51,2))+('[1]Summary Data'!$X117*CD$51)+'[1]Summary Data'!$Y117</f>
        <v>0.29243765625000001</v>
      </c>
      <c r="CE54" s="98">
        <f>('[1]Summary Data'!$V117*POWER(CE$51,3))+('[1]Summary Data'!$W117*POWER(CE$51,2))+('[1]Summary Data'!$X117*CE$51)+'[1]Summary Data'!$Y117</f>
        <v>0.24746021484375003</v>
      </c>
      <c r="CF54" s="98">
        <f>('[1]Summary Data'!$V117*POWER(CF$51,3))+('[1]Summary Data'!$W117*POWER(CF$51,2))+('[1]Summary Data'!$X117*CF$51)+'[1]Summary Data'!$Y117</f>
        <v>0.19057125</v>
      </c>
      <c r="CG54" s="98">
        <f>('[1]Summary Data'!$V117*POWER(CG$51,3))+('[1]Summary Data'!$W117*POWER(CG$51,2))+('[1]Summary Data'!$X117*CG$51)+'[1]Summary Data'!$Y117</f>
        <v>0.12910025390625002</v>
      </c>
      <c r="CH54" s="98">
        <f>('[1]Summary Data'!$V117*POWER(CH$51,3))+('[1]Summary Data'!$W117*POWER(CH$51,2))+('[1]Summary Data'!$X117*CH$51)+'[1]Summary Data'!$Y117</f>
        <v>7.0376718750000011E-2</v>
      </c>
      <c r="CI54" s="98">
        <f>('[1]Summary Data'!$V117*POWER(CI$51,3))+('[1]Summary Data'!$W117*POWER(CI$51,2))+('[1]Summary Data'!$X117*CI$51)+'[1]Summary Data'!$Y117</f>
        <v>2.1730136718749959E-2</v>
      </c>
      <c r="CJ54" s="98">
        <f>('[1]Summary Data'!$V117*POWER(CJ$51,3))+('[1]Summary Data'!$W117*POWER(CJ$51,2))+('[1]Summary Data'!$X117*CJ$51)+'[1]Summary Data'!$Y117</f>
        <v>-9.5100000000000184E-3</v>
      </c>
      <c r="CK54" s="98">
        <f>('[1]Summary Data'!$V117*POWER(CK$51,3))+('[1]Summary Data'!$W117*POWER(CK$51,2))+('[1]Summary Data'!$X117*CK$51)+'[1]Summary Data'!$Y117</f>
        <v>-1.6014199218749969E-2</v>
      </c>
      <c r="CL54" s="98">
        <f>('[1]Summary Data'!$V117*POWER(CL$51,3))+('[1]Summary Data'!$W117*POWER(CL$51,2))+('[1]Summary Data'!$X117*CL$51)+'[1]Summary Data'!$Y117</f>
        <v>9.5470312499998378E-3</v>
      </c>
      <c r="CM54" s="98">
        <f>('[1]Summary Data'!$V117*POWER(CM$51,3))+('[1]Summary Data'!$W117*POWER(CM$51,2))+('[1]Summary Data'!$X117*CM$51)+'[1]Summary Data'!$Y117</f>
        <v>7.4503183593750077E-2</v>
      </c>
      <c r="CN54" s="98">
        <f>('[1]Summary Data'!$V117*POWER(CN$51,3))+('[1]Summary Data'!$W117*POWER(CN$51,2))+('[1]Summary Data'!$X117*CN$51)+'[1]Summary Data'!$Y117</f>
        <v>0.18618374999999995</v>
      </c>
      <c r="CO54" s="98">
        <f>('[1]Summary Data'!$V117*POWER(CO$51,3))+('[1]Summary Data'!$W117*POWER(CO$51,2))+('[1]Summary Data'!$X117*CO$51)+'[1]Summary Data'!$Y117</f>
        <v>0.35191822265624967</v>
      </c>
      <c r="CP54" s="98">
        <f>('[1]Summary Data'!$V117*POWER(CP$51,3))+('[1]Summary Data'!$W117*POWER(CP$51,2))+('[1]Summary Data'!$X117*CP$51)+'[1]Summary Data'!$Y117</f>
        <v>0.57903609374999987</v>
      </c>
      <c r="CQ54" s="99">
        <f>('[1]Summary Data'!$V117*POWER(CQ$51,3))+('[1]Summary Data'!$W117*POWER(CQ$51,2))+('[1]Summary Data'!$X117*CQ$51)+'[1]Summary Data'!$Y117</f>
        <v>0.87486685546874976</v>
      </c>
      <c r="CR54" s="99">
        <f>('[1]Summary Data'!$V117*POWER(CR$51,3))+('[1]Summary Data'!$W117*POWER(CR$51,2))+('[1]Summary Data'!$X117*CR$51)+'[1]Summary Data'!$Y117</f>
        <v>1.2467399999999997</v>
      </c>
      <c r="CS54" s="99">
        <f>('[1]Summary Data'!$V117*POWER(CS$51,3))+('[1]Summary Data'!$W117*POWER(CS$51,2))+('[1]Summary Data'!$X117*CS$51)+'[1]Summary Data'!$Y117</f>
        <v>1.7019850195312496</v>
      </c>
      <c r="CT54" s="99">
        <f>('[1]Summary Data'!$V117*POWER(CT$51,3))+('[1]Summary Data'!$W117*POWER(CT$51,2))+('[1]Summary Data'!$X117*CT$51)+'[1]Summary Data'!$Y117</f>
        <v>2.2479314062499998</v>
      </c>
      <c r="CU54" s="99">
        <f>('[1]Summary Data'!$V117*POWER(CU$51,3))+('[1]Summary Data'!$W117*POWER(CU$51,2))+('[1]Summary Data'!$X117*CU$51)+'[1]Summary Data'!$Y117</f>
        <v>2.8919086523437501</v>
      </c>
      <c r="CV54" s="99">
        <f>('[1]Summary Data'!$V117*POWER(CV$51,3))+('[1]Summary Data'!$W117*POWER(CV$51,2))+('[1]Summary Data'!$X117*CV$51)+'[1]Summary Data'!$Y117</f>
        <v>3.6412462499999987</v>
      </c>
      <c r="CW54" s="99">
        <f>('[1]Summary Data'!$V117*POWER(CW$51,3))+('[1]Summary Data'!$W117*POWER(CW$51,2))+('[1]Summary Data'!$X117*CW$51)+'[1]Summary Data'!$Y117</f>
        <v>4.5032736914062497</v>
      </c>
      <c r="CX54" s="99">
        <f>('[1]Summary Data'!$V117*POWER(CX$51,3))+('[1]Summary Data'!$W117*POWER(CX$51,2))+('[1]Summary Data'!$X117*CX$51)+'[1]Summary Data'!$Y117</f>
        <v>5.4853204687499995</v>
      </c>
      <c r="CY54" s="99">
        <f>('[1]Summary Data'!$V117*POWER(CY$51,3))+('[1]Summary Data'!$W117*POWER(CY$51,2))+('[1]Summary Data'!$X117*CY$51)+'[1]Summary Data'!$Y117</f>
        <v>6.5947160742187485</v>
      </c>
      <c r="CZ54" s="99">
        <f>('[1]Summary Data'!$V117*POWER(CZ$51,3))+('[1]Summary Data'!$W117*POWER(CZ$51,2))+('[1]Summary Data'!$X117*CZ$51)+'[1]Summary Data'!$Y117</f>
        <v>7.8387899999999986</v>
      </c>
      <c r="DA54" s="99">
        <f>('[1]Summary Data'!$V117*POWER(DA$51,3))+('[1]Summary Data'!$W117*POWER(DA$51,2))+('[1]Summary Data'!$X117*DA$51)+'[1]Summary Data'!$Y117</f>
        <v>9.2248717382812497</v>
      </c>
      <c r="DB54" s="99">
        <f>('[1]Summary Data'!$V117*POWER(DB$51,3))+('[1]Summary Data'!$W117*POWER(DB$51,2))+('[1]Summary Data'!$X117*DB$51)+'[1]Summary Data'!$Y117</f>
        <v>10.760290781249997</v>
      </c>
      <c r="DC54" s="99">
        <f>('[1]Summary Data'!$V117*POWER(DC$51,3))+('[1]Summary Data'!$W117*POWER(DC$51,2))+('[1]Summary Data'!$X117*DC$51)+'[1]Summary Data'!$Y117</f>
        <v>12.452376621093746</v>
      </c>
      <c r="DD54" s="99">
        <f>('[1]Summary Data'!$V117*POWER(DD$51,3))+('[1]Summary Data'!$W117*POWER(DD$51,2))+('[1]Summary Data'!$X117*DD$51)+'[1]Summary Data'!$Y117</f>
        <v>14.308458749999998</v>
      </c>
      <c r="DE54" s="99">
        <f>('[1]Summary Data'!$V117*POWER(DE$51,3))+('[1]Summary Data'!$W117*POWER(DE$51,2))+('[1]Summary Data'!$X117*DE$51)+'[1]Summary Data'!$Y117</f>
        <v>16.335866660156249</v>
      </c>
      <c r="DF54" s="99">
        <f>('[1]Summary Data'!$V117*POWER(DF$51,3))+('[1]Summary Data'!$W117*POWER(DF$51,2))+('[1]Summary Data'!$X117*DF$51)+'[1]Summary Data'!$Y117</f>
        <v>18.541929843749998</v>
      </c>
      <c r="DG54" s="99">
        <f>('[1]Summary Data'!$V117*POWER(DG$51,3))+('[1]Summary Data'!$W117*POWER(DG$51,2))+('[1]Summary Data'!$X117*DG$51)+'[1]Summary Data'!$Y117</f>
        <v>20.933977792968751</v>
      </c>
      <c r="DH54" s="187"/>
    </row>
    <row r="55" spans="2:113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0.37801000000000001</v>
      </c>
      <c r="H55" s="98">
        <f t="shared" si="8"/>
        <v>0.37579927734375002</v>
      </c>
      <c r="I55" s="98">
        <f t="shared" si="8"/>
        <v>0.34668796875000002</v>
      </c>
      <c r="J55" s="98">
        <f t="shared" si="8"/>
        <v>0.29748736328125003</v>
      </c>
      <c r="K55" s="98">
        <f t="shared" si="8"/>
        <v>0.23500875000000002</v>
      </c>
      <c r="L55" s="98">
        <f t="shared" si="8"/>
        <v>0.16606341796874996</v>
      </c>
      <c r="M55" s="98">
        <f t="shared" si="8"/>
        <v>9.7462656250000002E-2</v>
      </c>
      <c r="N55" s="98">
        <f t="shared" si="8"/>
        <v>3.601775390624995E-2</v>
      </c>
      <c r="O55" s="98">
        <f t="shared" si="8"/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87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0.37801000000000001</v>
      </c>
      <c r="CC55" s="98">
        <f>('[1]Summary Data'!$V116*POWER(CC$51,3))+('[1]Summary Data'!$W116*POWER(CC$51,2))+('[1]Summary Data'!$X116*CC$51)+'[1]Summary Data'!$Y116</f>
        <v>0.37579927734375002</v>
      </c>
      <c r="CD55" s="98">
        <f>('[1]Summary Data'!$V116*POWER(CD$51,3))+('[1]Summary Data'!$W116*POWER(CD$51,2))+('[1]Summary Data'!$X116*CD$51)+'[1]Summary Data'!$Y116</f>
        <v>0.34668796875000002</v>
      </c>
      <c r="CE55" s="98">
        <f>('[1]Summary Data'!$V116*POWER(CE$51,3))+('[1]Summary Data'!$W116*POWER(CE$51,2))+('[1]Summary Data'!$X116*CE$51)+'[1]Summary Data'!$Y116</f>
        <v>0.29748736328125003</v>
      </c>
      <c r="CF55" s="98">
        <f>('[1]Summary Data'!$V116*POWER(CF$51,3))+('[1]Summary Data'!$W116*POWER(CF$51,2))+('[1]Summary Data'!$X116*CF$51)+'[1]Summary Data'!$Y116</f>
        <v>0.23500875000000002</v>
      </c>
      <c r="CG55" s="98">
        <f>('[1]Summary Data'!$V116*POWER(CG$51,3))+('[1]Summary Data'!$W116*POWER(CG$51,2))+('[1]Summary Data'!$X116*CG$51)+'[1]Summary Data'!$Y116</f>
        <v>0.16606341796874996</v>
      </c>
      <c r="CH55" s="98">
        <f>('[1]Summary Data'!$V116*POWER(CH$51,3))+('[1]Summary Data'!$W116*POWER(CH$51,2))+('[1]Summary Data'!$X116*CH$51)+'[1]Summary Data'!$Y116</f>
        <v>9.7462656250000002E-2</v>
      </c>
      <c r="CI55" s="98">
        <f>('[1]Summary Data'!$V116*POWER(CI$51,3))+('[1]Summary Data'!$W116*POWER(CI$51,2))+('[1]Summary Data'!$X116*CI$51)+'[1]Summary Data'!$Y116</f>
        <v>3.601775390624995E-2</v>
      </c>
      <c r="CJ55" s="98">
        <f>('[1]Summary Data'!$V116*POWER(CJ$51,3))+('[1]Summary Data'!$W116*POWER(CJ$51,2))+('[1]Summary Data'!$X116*CJ$51)+'[1]Summary Data'!$Y116</f>
        <v>-1.1460000000000026E-2</v>
      </c>
      <c r="CK55" s="98">
        <f>('[1]Summary Data'!$V116*POWER(CK$51,3))+('[1]Summary Data'!$W116*POWER(CK$51,2))+('[1]Summary Data'!$X116*CK$51)+'[1]Summary Data'!$Y116</f>
        <v>-3.8159316406249977E-2</v>
      </c>
      <c r="CL55" s="98">
        <f>('[1]Summary Data'!$V116*POWER(CL$51,3))+('[1]Summary Data'!$W116*POWER(CL$51,2))+('[1]Summary Data'!$X116*CL$51)+'[1]Summary Data'!$Y116</f>
        <v>-3.7268906250000178E-2</v>
      </c>
      <c r="CM55" s="98">
        <f>('[1]Summary Data'!$V116*POWER(CM$51,3))+('[1]Summary Data'!$W116*POWER(CM$51,2))+('[1]Summary Data'!$X116*CM$51)+'[1]Summary Data'!$Y116</f>
        <v>-1.9774804687500702E-3</v>
      </c>
      <c r="CN55" s="98">
        <f>('[1]Summary Data'!$V116*POWER(CN$51,3))+('[1]Summary Data'!$W116*POWER(CN$51,2))+('[1]Summary Data'!$X116*CN$51)+'[1]Summary Data'!$Y116</f>
        <v>7.4526249999999905E-2</v>
      </c>
      <c r="CO55" s="98">
        <f>('[1]Summary Data'!$V116*POWER(CO$51,3))+('[1]Summary Data'!$W116*POWER(CO$51,2))+('[1]Summary Data'!$X116*CO$51)+'[1]Summary Data'!$Y116</f>
        <v>0.19905357421874989</v>
      </c>
      <c r="CP55" s="98">
        <f>('[1]Summary Data'!$V116*POWER(CP$51,3))+('[1]Summary Data'!$W116*POWER(CP$51,2))+('[1]Summary Data'!$X116*CP$51)+'[1]Summary Data'!$Y116</f>
        <v>0.37841578124999997</v>
      </c>
      <c r="CQ55" s="99">
        <f>('[1]Summary Data'!$V116*POWER(CQ$51,3))+('[1]Summary Data'!$W116*POWER(CQ$51,2))+('[1]Summary Data'!$X116*CQ$51)+'[1]Summary Data'!$Y116</f>
        <v>0.61942416015625001</v>
      </c>
      <c r="CR55" s="99">
        <f>('[1]Summary Data'!$V116*POWER(CR$51,3))+('[1]Summary Data'!$W116*POWER(CR$51,2))+('[1]Summary Data'!$X116*CR$51)+'[1]Summary Data'!$Y116</f>
        <v>0.92888999999999999</v>
      </c>
      <c r="CS55" s="99">
        <f>('[1]Summary Data'!$V116*POWER(CS$51,3))+('[1]Summary Data'!$W116*POWER(CS$51,2))+('[1]Summary Data'!$X116*CS$51)+'[1]Summary Data'!$Y116</f>
        <v>1.3136245898437504</v>
      </c>
      <c r="CT55" s="99">
        <f>('[1]Summary Data'!$V116*POWER(CT$51,3))+('[1]Summary Data'!$W116*POWER(CT$51,2))+('[1]Summary Data'!$X116*CT$51)+'[1]Summary Data'!$Y116</f>
        <v>1.7804392187500002</v>
      </c>
      <c r="CU55" s="99">
        <f>('[1]Summary Data'!$V116*POWER(CU$51,3))+('[1]Summary Data'!$W116*POWER(CU$51,2))+('[1]Summary Data'!$X116*CU$51)+'[1]Summary Data'!$Y116</f>
        <v>2.3361451757812497</v>
      </c>
      <c r="CV55" s="99">
        <f>('[1]Summary Data'!$V116*POWER(CV$51,3))+('[1]Summary Data'!$W116*POWER(CV$51,2))+('[1]Summary Data'!$X116*CV$51)+'[1]Summary Data'!$Y116</f>
        <v>2.9875537499999996</v>
      </c>
      <c r="CW55" s="99">
        <f>('[1]Summary Data'!$V116*POWER(CW$51,3))+('[1]Summary Data'!$W116*POWER(CW$51,2))+('[1]Summary Data'!$X116*CW$51)+'[1]Summary Data'!$Y116</f>
        <v>3.7414762304687499</v>
      </c>
      <c r="CX55" s="99">
        <f>('[1]Summary Data'!$V116*POWER(CX$51,3))+('[1]Summary Data'!$W116*POWER(CX$51,2))+('[1]Summary Data'!$X116*CX$51)+'[1]Summary Data'!$Y116</f>
        <v>4.6047239062500003</v>
      </c>
      <c r="CY55" s="99">
        <f>('[1]Summary Data'!$V116*POWER(CY$51,3))+('[1]Summary Data'!$W116*POWER(CY$51,2))+('[1]Summary Data'!$X116*CY$51)+'[1]Summary Data'!$Y116</f>
        <v>5.5841080664062508</v>
      </c>
      <c r="CZ55" s="99">
        <f>('[1]Summary Data'!$V116*POWER(CZ$51,3))+('[1]Summary Data'!$W116*POWER(CZ$51,2))+('[1]Summary Data'!$X116*CZ$51)+'[1]Summary Data'!$Y116</f>
        <v>6.6864399999999993</v>
      </c>
      <c r="DA55" s="99">
        <f>('[1]Summary Data'!$V116*POWER(DA$51,3))+('[1]Summary Data'!$W116*POWER(DA$51,2))+('[1]Summary Data'!$X116*DA$51)+'[1]Summary Data'!$Y116</f>
        <v>7.9185309960937484</v>
      </c>
      <c r="DB55" s="99">
        <f>('[1]Summary Data'!$V116*POWER(DB$51,3))+('[1]Summary Data'!$W116*POWER(DB$51,2))+('[1]Summary Data'!$X116*DB$51)+'[1]Summary Data'!$Y116</f>
        <v>9.2871923437500001</v>
      </c>
      <c r="DC55" s="99">
        <f>('[1]Summary Data'!$V116*POWER(DC$51,3))+('[1]Summary Data'!$W116*POWER(DC$51,2))+('[1]Summary Data'!$X116*DC$51)+'[1]Summary Data'!$Y116</f>
        <v>10.799235332031248</v>
      </c>
      <c r="DD55" s="99">
        <f>('[1]Summary Data'!$V116*POWER(DD$51,3))+('[1]Summary Data'!$W116*POWER(DD$51,2))+('[1]Summary Data'!$X116*DD$51)+'[1]Summary Data'!$Y116</f>
        <v>12.461471250000001</v>
      </c>
      <c r="DE55" s="99">
        <f>('[1]Summary Data'!$V116*POWER(DE$51,3))+('[1]Summary Data'!$W116*POWER(DE$51,2))+('[1]Summary Data'!$X116*DE$51)+'[1]Summary Data'!$Y116</f>
        <v>14.280711386718751</v>
      </c>
      <c r="DF55" s="99">
        <f>('[1]Summary Data'!$V116*POWER(DF$51,3))+('[1]Summary Data'!$W116*POWER(DF$51,2))+('[1]Summary Data'!$X116*DF$51)+'[1]Summary Data'!$Y116</f>
        <v>16.263767031250001</v>
      </c>
      <c r="DG55" s="99">
        <f>('[1]Summary Data'!$V116*POWER(DG$51,3))+('[1]Summary Data'!$W116*POWER(DG$51,2))+('[1]Summary Data'!$X116*DG$51)+'[1]Summary Data'!$Y116</f>
        <v>18.417449472656251</v>
      </c>
      <c r="DH55" s="187"/>
    </row>
    <row r="56" spans="2:113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0.30035875000000001</v>
      </c>
      <c r="H56" s="98">
        <f t="shared" si="8"/>
        <v>0.30035875000000001</v>
      </c>
      <c r="I56" s="98">
        <f t="shared" si="8"/>
        <v>0.30035875000000001</v>
      </c>
      <c r="J56" s="98">
        <f t="shared" si="8"/>
        <v>0.28078648437499998</v>
      </c>
      <c r="K56" s="98">
        <f t="shared" si="8"/>
        <v>0.24253250000000001</v>
      </c>
      <c r="L56" s="98">
        <f t="shared" si="8"/>
        <v>0.190058828125</v>
      </c>
      <c r="M56" s="98">
        <f t="shared" si="8"/>
        <v>0.12782749999999998</v>
      </c>
      <c r="N56" s="98">
        <f t="shared" si="8"/>
        <v>6.0300546875000027E-2</v>
      </c>
      <c r="O56" s="98">
        <f t="shared" si="8"/>
        <v>0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87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0.26561000000000001</v>
      </c>
      <c r="CC56" s="98">
        <f>('[1]Summary Data'!$V115*POWER(CC$51,3))+('[1]Summary Data'!$W115*POWER(CC$51,2))+('[1]Summary Data'!$X115*CC$51)+'[1]Summary Data'!$Y115</f>
        <v>0.29678726562500002</v>
      </c>
      <c r="CD56" s="98">
        <f>('[1]Summary Data'!$V115*POWER(CD$51,3))+('[1]Summary Data'!$W115*POWER(CD$51,2))+('[1]Summary Data'!$X115*CD$51)+'[1]Summary Data'!$Y115</f>
        <v>0.30035875000000001</v>
      </c>
      <c r="CE56" s="98">
        <f>('[1]Summary Data'!$V115*POWER(CE$51,3))+('[1]Summary Data'!$W115*POWER(CE$51,2))+('[1]Summary Data'!$X115*CE$51)+'[1]Summary Data'!$Y115</f>
        <v>0.28078648437499998</v>
      </c>
      <c r="CF56" s="98">
        <f>('[1]Summary Data'!$V115*POWER(CF$51,3))+('[1]Summary Data'!$W115*POWER(CF$51,2))+('[1]Summary Data'!$X115*CF$51)+'[1]Summary Data'!$Y115</f>
        <v>0.24253250000000001</v>
      </c>
      <c r="CG56" s="98">
        <f>('[1]Summary Data'!$V115*POWER(CG$51,3))+('[1]Summary Data'!$W115*POWER(CG$51,2))+('[1]Summary Data'!$X115*CG$51)+'[1]Summary Data'!$Y115</f>
        <v>0.190058828125</v>
      </c>
      <c r="CH56" s="98">
        <f>('[1]Summary Data'!$V115*POWER(CH$51,3))+('[1]Summary Data'!$W115*POWER(CH$51,2))+('[1]Summary Data'!$X115*CH$51)+'[1]Summary Data'!$Y115</f>
        <v>0.12782749999999998</v>
      </c>
      <c r="CI56" s="98">
        <f>('[1]Summary Data'!$V115*POWER(CI$51,3))+('[1]Summary Data'!$W115*POWER(CI$51,2))+('[1]Summary Data'!$X115*CI$51)+'[1]Summary Data'!$Y115</f>
        <v>6.0300546875000027E-2</v>
      </c>
      <c r="CJ56" s="98">
        <f>('[1]Summary Data'!$V115*POWER(CJ$51,3))+('[1]Summary Data'!$W115*POWER(CJ$51,2))+('[1]Summary Data'!$X115*CJ$51)+'[1]Summary Data'!$Y115</f>
        <v>-8.0600000000000116E-3</v>
      </c>
      <c r="CK56" s="98">
        <f>('[1]Summary Data'!$V115*POWER(CK$51,3))+('[1]Summary Data'!$W115*POWER(CK$51,2))+('[1]Summary Data'!$X115*CK$51)+'[1]Summary Data'!$Y115</f>
        <v>-7.279210937500008E-2</v>
      </c>
      <c r="CL56" s="98">
        <f>('[1]Summary Data'!$V115*POWER(CL$51,3))+('[1]Summary Data'!$W115*POWER(CL$51,2))+('[1]Summary Data'!$X115*CL$51)+'[1]Summary Data'!$Y115</f>
        <v>-0.12943375000000007</v>
      </c>
      <c r="CM56" s="98">
        <f>('[1]Summary Data'!$V115*POWER(CM$51,3))+('[1]Summary Data'!$W115*POWER(CM$51,2))+('[1]Summary Data'!$X115*CM$51)+'[1]Summary Data'!$Y115</f>
        <v>-0.17352289062500004</v>
      </c>
      <c r="CN56" s="98">
        <f>('[1]Summary Data'!$V115*POWER(CN$51,3))+('[1]Summary Data'!$W115*POWER(CN$51,2))+('[1]Summary Data'!$X115*CN$51)+'[1]Summary Data'!$Y115</f>
        <v>-0.20059750000000021</v>
      </c>
      <c r="CO56" s="98">
        <f>('[1]Summary Data'!$V115*POWER(CO$51,3))+('[1]Summary Data'!$W115*POWER(CO$51,2))+('[1]Summary Data'!$X115*CO$51)+'[1]Summary Data'!$Y115</f>
        <v>-0.20619554687499997</v>
      </c>
      <c r="CP56" s="98">
        <f>('[1]Summary Data'!$V115*POWER(CP$51,3))+('[1]Summary Data'!$W115*POWER(CP$51,2))+('[1]Summary Data'!$X115*CP$51)+'[1]Summary Data'!$Y115</f>
        <v>-0.18585500000000033</v>
      </c>
      <c r="CQ56" s="99">
        <f>('[1]Summary Data'!$V115*POWER(CQ$51,3))+('[1]Summary Data'!$W115*POWER(CQ$51,2))+('[1]Summary Data'!$X115*CQ$51)+'[1]Summary Data'!$Y115</f>
        <v>-0.13511382812499984</v>
      </c>
      <c r="CR56" s="99">
        <f>('[1]Summary Data'!$V115*POWER(CR$51,3))+('[1]Summary Data'!$W115*POWER(CR$51,2))+('[1]Summary Data'!$X115*CR$51)+'[1]Summary Data'!$Y115</f>
        <v>-4.9510000000000165E-2</v>
      </c>
      <c r="CS56" s="99">
        <f>('[1]Summary Data'!$V115*POWER(CS$51,3))+('[1]Summary Data'!$W115*POWER(CS$51,2))+('[1]Summary Data'!$X115*CS$51)+'[1]Summary Data'!$Y115</f>
        <v>7.5418515624999682E-2</v>
      </c>
      <c r="CT56" s="99">
        <f>('[1]Summary Data'!$V115*POWER(CT$51,3))+('[1]Summary Data'!$W115*POWER(CT$51,2))+('[1]Summary Data'!$X115*CT$51)+'[1]Summary Data'!$Y115</f>
        <v>0.24413374999999937</v>
      </c>
      <c r="CU56" s="99">
        <f>('[1]Summary Data'!$V115*POWER(CU$51,3))+('[1]Summary Data'!$W115*POWER(CU$51,2))+('[1]Summary Data'!$X115*CU$51)+'[1]Summary Data'!$Y115</f>
        <v>0.46109773437499901</v>
      </c>
      <c r="CV56" s="99">
        <f>('[1]Summary Data'!$V115*POWER(CV$51,3))+('[1]Summary Data'!$W115*POWER(CV$51,2))+('[1]Summary Data'!$X115*CV$51)+'[1]Summary Data'!$Y115</f>
        <v>0.7307724999999996</v>
      </c>
      <c r="CW56" s="99">
        <f>('[1]Summary Data'!$V115*POWER(CW$51,3))+('[1]Summary Data'!$W115*POWER(CW$51,2))+('[1]Summary Data'!$X115*CW$51)+'[1]Summary Data'!$Y115</f>
        <v>1.0576200781249994</v>
      </c>
      <c r="CX56" s="99">
        <f>('[1]Summary Data'!$V115*POWER(CX$51,3))+('[1]Summary Data'!$W115*POWER(CX$51,2))+('[1]Summary Data'!$X115*CX$51)+'[1]Summary Data'!$Y115</f>
        <v>1.4461024999999998</v>
      </c>
      <c r="CY56" s="99">
        <f>('[1]Summary Data'!$V115*POWER(CY$51,3))+('[1]Summary Data'!$W115*POWER(CY$51,2))+('[1]Summary Data'!$X115*CY$51)+'[1]Summary Data'!$Y115</f>
        <v>1.9006817968749994</v>
      </c>
      <c r="CZ56" s="99">
        <f>('[1]Summary Data'!$V115*POWER(CZ$51,3))+('[1]Summary Data'!$W115*POWER(CZ$51,2))+('[1]Summary Data'!$X115*CZ$51)+'[1]Summary Data'!$Y115</f>
        <v>2.4258199999999985</v>
      </c>
      <c r="DA56" s="99">
        <f>('[1]Summary Data'!$V115*POWER(DA$51,3))+('[1]Summary Data'!$W115*POWER(DA$51,2))+('[1]Summary Data'!$X115*DA$51)+'[1]Summary Data'!$Y115</f>
        <v>3.0259791406249996</v>
      </c>
      <c r="DB56" s="99">
        <f>('[1]Summary Data'!$V115*POWER(DB$51,3))+('[1]Summary Data'!$W115*POWER(DB$51,2))+('[1]Summary Data'!$X115*DB$51)+'[1]Summary Data'!$Y115</f>
        <v>3.7056212500000001</v>
      </c>
      <c r="DC56" s="99">
        <f>('[1]Summary Data'!$V115*POWER(DC$51,3))+('[1]Summary Data'!$W115*POWER(DC$51,2))+('[1]Summary Data'!$X115*DC$51)+'[1]Summary Data'!$Y115</f>
        <v>4.4692083593749983</v>
      </c>
      <c r="DD56" s="99">
        <f>('[1]Summary Data'!$V115*POWER(DD$51,3))+('[1]Summary Data'!$W115*POWER(DD$51,2))+('[1]Summary Data'!$X115*DD$51)+'[1]Summary Data'!$Y115</f>
        <v>5.3212024999999974</v>
      </c>
      <c r="DE56" s="99">
        <f>('[1]Summary Data'!$V115*POWER(DE$51,3))+('[1]Summary Data'!$W115*POWER(DE$51,2))+('[1]Summary Data'!$X115*DE$51)+'[1]Summary Data'!$Y115</f>
        <v>6.2660657031249993</v>
      </c>
      <c r="DF56" s="99">
        <f>('[1]Summary Data'!$V115*POWER(DF$51,3))+('[1]Summary Data'!$W115*POWER(DF$51,2))+('[1]Summary Data'!$X115*DF$51)+'[1]Summary Data'!$Y115</f>
        <v>7.3082600000000006</v>
      </c>
      <c r="DG56" s="99">
        <f>('[1]Summary Data'!$V115*POWER(DG$51,3))+('[1]Summary Data'!$W115*POWER(DG$51,2))+('[1]Summary Data'!$X115*DG$51)+'[1]Summary Data'!$Y115</f>
        <v>8.4522474218749988</v>
      </c>
      <c r="DH56" s="187"/>
    </row>
    <row r="57" spans="2:113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0.36359537109375001</v>
      </c>
      <c r="H57" s="98">
        <f t="shared" si="8"/>
        <v>0.36359537109375001</v>
      </c>
      <c r="I57" s="98">
        <f t="shared" si="8"/>
        <v>0.35802796875000004</v>
      </c>
      <c r="J57" s="98">
        <f t="shared" si="8"/>
        <v>0.33067126953125003</v>
      </c>
      <c r="K57" s="98">
        <f t="shared" si="8"/>
        <v>0.28624875000000005</v>
      </c>
      <c r="L57" s="98">
        <f t="shared" si="8"/>
        <v>0.22948388671875</v>
      </c>
      <c r="M57" s="98">
        <f t="shared" si="8"/>
        <v>0.16510015624999996</v>
      </c>
      <c r="N57" s="98">
        <f t="shared" si="8"/>
        <v>9.7821035156250014E-2</v>
      </c>
      <c r="O57" s="98">
        <f t="shared" si="8"/>
        <v>3.2370000000000065E-2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87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0.34265000000000001</v>
      </c>
      <c r="CC57" s="98">
        <f>('[1]Summary Data'!$V114*POWER(CC$51,3))+('[1]Summary Data'!$W114*POWER(CC$51,2))+('[1]Summary Data'!$X114*CC$51)+'[1]Summary Data'!$Y114</f>
        <v>0.36359537109375001</v>
      </c>
      <c r="CD57" s="98">
        <f>('[1]Summary Data'!$V114*POWER(CD$51,3))+('[1]Summary Data'!$W114*POWER(CD$51,2))+('[1]Summary Data'!$X114*CD$51)+'[1]Summary Data'!$Y114</f>
        <v>0.35802796875000004</v>
      </c>
      <c r="CE57" s="98">
        <f>('[1]Summary Data'!$V114*POWER(CE$51,3))+('[1]Summary Data'!$W114*POWER(CE$51,2))+('[1]Summary Data'!$X114*CE$51)+'[1]Summary Data'!$Y114</f>
        <v>0.33067126953125003</v>
      </c>
      <c r="CF57" s="98">
        <f>('[1]Summary Data'!$V114*POWER(CF$51,3))+('[1]Summary Data'!$W114*POWER(CF$51,2))+('[1]Summary Data'!$X114*CF$51)+'[1]Summary Data'!$Y114</f>
        <v>0.28624875000000005</v>
      </c>
      <c r="CG57" s="98">
        <f>('[1]Summary Data'!$V114*POWER(CG$51,3))+('[1]Summary Data'!$W114*POWER(CG$51,2))+('[1]Summary Data'!$X114*CG$51)+'[1]Summary Data'!$Y114</f>
        <v>0.22948388671875</v>
      </c>
      <c r="CH57" s="98">
        <f>('[1]Summary Data'!$V114*POWER(CH$51,3))+('[1]Summary Data'!$W114*POWER(CH$51,2))+('[1]Summary Data'!$X114*CH$51)+'[1]Summary Data'!$Y114</f>
        <v>0.16510015624999996</v>
      </c>
      <c r="CI57" s="98">
        <f>('[1]Summary Data'!$V114*POWER(CI$51,3))+('[1]Summary Data'!$W114*POWER(CI$51,2))+('[1]Summary Data'!$X114*CI$51)+'[1]Summary Data'!$Y114</f>
        <v>9.7821035156250014E-2</v>
      </c>
      <c r="CJ57" s="98">
        <f>('[1]Summary Data'!$V114*POWER(CJ$51,3))+('[1]Summary Data'!$W114*POWER(CJ$51,2))+('[1]Summary Data'!$X114*CJ$51)+'[1]Summary Data'!$Y114</f>
        <v>3.2370000000000065E-2</v>
      </c>
      <c r="CK57" s="98">
        <f>('[1]Summary Data'!$V114*POWER(CK$51,3))+('[1]Summary Data'!$W114*POWER(CK$51,2))+('[1]Summary Data'!$X114*CK$51)+'[1]Summary Data'!$Y114</f>
        <v>-2.6529472656249942E-2</v>
      </c>
      <c r="CL57" s="98">
        <f>('[1]Summary Data'!$V114*POWER(CL$51,3))+('[1]Summary Data'!$W114*POWER(CL$51,2))+('[1]Summary Data'!$X114*CL$51)+'[1]Summary Data'!$Y114</f>
        <v>-7.4153906250000012E-2</v>
      </c>
      <c r="CM57" s="98">
        <f>('[1]Summary Data'!$V114*POWER(CM$51,3))+('[1]Summary Data'!$W114*POWER(CM$51,2))+('[1]Summary Data'!$X114*CM$51)+'[1]Summary Data'!$Y114</f>
        <v>-0.10577982421874987</v>
      </c>
      <c r="CN57" s="98">
        <f>('[1]Summary Data'!$V114*POWER(CN$51,3))+('[1]Summary Data'!$W114*POWER(CN$51,2))+('[1]Summary Data'!$X114*CN$51)+'[1]Summary Data'!$Y114</f>
        <v>-0.1166837500000002</v>
      </c>
      <c r="CO57" s="98">
        <f>('[1]Summary Data'!$V114*POWER(CO$51,3))+('[1]Summary Data'!$W114*POWER(CO$51,2))+('[1]Summary Data'!$X114*CO$51)+'[1]Summary Data'!$Y114</f>
        <v>-0.10214220703124993</v>
      </c>
      <c r="CP57" s="98">
        <f>('[1]Summary Data'!$V114*POWER(CP$51,3))+('[1]Summary Data'!$W114*POWER(CP$51,2))+('[1]Summary Data'!$X114*CP$51)+'[1]Summary Data'!$Y114</f>
        <v>-5.7431718750000083E-2</v>
      </c>
      <c r="CQ57" s="99">
        <f>('[1]Summary Data'!$V114*POWER(CQ$51,3))+('[1]Summary Data'!$W114*POWER(CQ$51,2))+('[1]Summary Data'!$X114*CQ$51)+'[1]Summary Data'!$Y114</f>
        <v>2.2171191406249791E-2</v>
      </c>
      <c r="CR57" s="99">
        <f>('[1]Summary Data'!$V114*POWER(CR$51,3))+('[1]Summary Data'!$W114*POWER(CR$51,2))+('[1]Summary Data'!$X114*CR$51)+'[1]Summary Data'!$Y114</f>
        <v>0.1413899999999999</v>
      </c>
      <c r="CS57" s="99">
        <f>('[1]Summary Data'!$V114*POWER(CS$51,3))+('[1]Summary Data'!$W114*POWER(CS$51,2))+('[1]Summary Data'!$X114*CS$51)+'[1]Summary Data'!$Y114</f>
        <v>0.30494818359374987</v>
      </c>
      <c r="CT57" s="99">
        <f>('[1]Summary Data'!$V114*POWER(CT$51,3))+('[1]Summary Data'!$W114*POWER(CT$51,2))+('[1]Summary Data'!$X114*CT$51)+'[1]Summary Data'!$Y114</f>
        <v>0.51756921875000017</v>
      </c>
      <c r="CU57" s="99">
        <f>('[1]Summary Data'!$V114*POWER(CU$51,3))+('[1]Summary Data'!$W114*POWER(CU$51,2))+('[1]Summary Data'!$X114*CU$51)+'[1]Summary Data'!$Y114</f>
        <v>0.78397658203125009</v>
      </c>
      <c r="CV57" s="99">
        <f>('[1]Summary Data'!$V114*POWER(CV$51,3))+('[1]Summary Data'!$W114*POWER(CV$51,2))+('[1]Summary Data'!$X114*CV$51)+'[1]Summary Data'!$Y114</f>
        <v>1.1088937499999998</v>
      </c>
      <c r="CW57" s="99">
        <f>('[1]Summary Data'!$V114*POWER(CW$51,3))+('[1]Summary Data'!$W114*POWER(CW$51,2))+('[1]Summary Data'!$X114*CW$51)+'[1]Summary Data'!$Y114</f>
        <v>1.4970441992187489</v>
      </c>
      <c r="CX57" s="99">
        <f>('[1]Summary Data'!$V114*POWER(CX$51,3))+('[1]Summary Data'!$W114*POWER(CX$51,2))+('[1]Summary Data'!$X114*CX$51)+'[1]Summary Data'!$Y114</f>
        <v>1.9531514062500004</v>
      </c>
      <c r="CY57" s="99">
        <f>('[1]Summary Data'!$V114*POWER(CY$51,3))+('[1]Summary Data'!$W114*POWER(CY$51,2))+('[1]Summary Data'!$X114*CY$51)+'[1]Summary Data'!$Y114</f>
        <v>2.4819388476562496</v>
      </c>
      <c r="CZ57" s="99">
        <f>('[1]Summary Data'!$V114*POWER(CZ$51,3))+('[1]Summary Data'!$W114*POWER(CZ$51,2))+('[1]Summary Data'!$X114*CZ$51)+'[1]Summary Data'!$Y114</f>
        <v>3.0881299999999987</v>
      </c>
      <c r="DA57" s="99">
        <f>('[1]Summary Data'!$V114*POWER(DA$51,3))+('[1]Summary Data'!$W114*POWER(DA$51,2))+('[1]Summary Data'!$X114*DA$51)+'[1]Summary Data'!$Y114</f>
        <v>3.7764483398437498</v>
      </c>
      <c r="DB57" s="99">
        <f>('[1]Summary Data'!$V114*POWER(DB$51,3))+('[1]Summary Data'!$W114*POWER(DB$51,2))+('[1]Summary Data'!$X114*DB$51)+'[1]Summary Data'!$Y114</f>
        <v>4.5516173437499994</v>
      </c>
      <c r="DC57" s="99">
        <f>('[1]Summary Data'!$V114*POWER(DC$51,3))+('[1]Summary Data'!$W114*POWER(DC$51,2))+('[1]Summary Data'!$X114*DC$51)+'[1]Summary Data'!$Y114</f>
        <v>5.4183604882812491</v>
      </c>
      <c r="DD57" s="99">
        <f>('[1]Summary Data'!$V114*POWER(DD$51,3))+('[1]Summary Data'!$W114*POWER(DD$51,2))+('[1]Summary Data'!$X114*DD$51)+'[1]Summary Data'!$Y114</f>
        <v>6.3814012499999988</v>
      </c>
      <c r="DE57" s="99">
        <f>('[1]Summary Data'!$V114*POWER(DE$51,3))+('[1]Summary Data'!$W114*POWER(DE$51,2))+('[1]Summary Data'!$X114*DE$51)+'[1]Summary Data'!$Y114</f>
        <v>7.4454631054687495</v>
      </c>
      <c r="DF57" s="99">
        <f>('[1]Summary Data'!$V114*POWER(DF$51,3))+('[1]Summary Data'!$W114*POWER(DF$51,2))+('[1]Summary Data'!$X114*DF$51)+'[1]Summary Data'!$Y114</f>
        <v>8.6152695312499983</v>
      </c>
      <c r="DG57" s="99">
        <f>('[1]Summary Data'!$V114*POWER(DG$51,3))+('[1]Summary Data'!$W114*POWER(DG$51,2))+('[1]Summary Data'!$X114*DG$51)+'[1]Summary Data'!$Y114</f>
        <v>9.8955440039062506</v>
      </c>
      <c r="DH57" s="187"/>
    </row>
    <row r="58" spans="2:113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0.34320265625000002</v>
      </c>
      <c r="H58" s="98">
        <f t="shared" si="8"/>
        <v>0.34320265625000002</v>
      </c>
      <c r="I58" s="98">
        <f t="shared" si="8"/>
        <v>0.34320265625000002</v>
      </c>
      <c r="J58" s="98">
        <f t="shared" si="8"/>
        <v>0.31851677734375</v>
      </c>
      <c r="K58" s="98">
        <f t="shared" si="8"/>
        <v>0.26921625000000005</v>
      </c>
      <c r="L58" s="98">
        <f t="shared" si="8"/>
        <v>0.20373869140625001</v>
      </c>
      <c r="M58" s="98">
        <f t="shared" si="8"/>
        <v>0.13052171874999996</v>
      </c>
      <c r="N58" s="98">
        <f t="shared" si="8"/>
        <v>5.8002949218749933E-2</v>
      </c>
      <c r="O58" s="98">
        <f t="shared" si="8"/>
        <v>0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87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0.28498000000000001</v>
      </c>
      <c r="CC58" s="98">
        <f>('[1]Summary Data'!$V113*POWER(CC$51,3))+('[1]Summary Data'!$W113*POWER(CC$51,2))+('[1]Summary Data'!$X113*CC$51)+'[1]Summary Data'!$Y113</f>
        <v>0.33483626953125001</v>
      </c>
      <c r="CD58" s="98">
        <f>('[1]Summary Data'!$V113*POWER(CD$51,3))+('[1]Summary Data'!$W113*POWER(CD$51,2))+('[1]Summary Data'!$X113*CD$51)+'[1]Summary Data'!$Y113</f>
        <v>0.34320265625000002</v>
      </c>
      <c r="CE58" s="98">
        <f>('[1]Summary Data'!$V113*POWER(CE$51,3))+('[1]Summary Data'!$W113*POWER(CE$51,2))+('[1]Summary Data'!$X113*CE$51)+'[1]Summary Data'!$Y113</f>
        <v>0.31851677734375</v>
      </c>
      <c r="CF58" s="98">
        <f>('[1]Summary Data'!$V113*POWER(CF$51,3))+('[1]Summary Data'!$W113*POWER(CF$51,2))+('[1]Summary Data'!$X113*CF$51)+'[1]Summary Data'!$Y113</f>
        <v>0.26921625000000005</v>
      </c>
      <c r="CG58" s="98">
        <f>('[1]Summary Data'!$V113*POWER(CG$51,3))+('[1]Summary Data'!$W113*POWER(CG$51,2))+('[1]Summary Data'!$X113*CG$51)+'[1]Summary Data'!$Y113</f>
        <v>0.20373869140625001</v>
      </c>
      <c r="CH58" s="98">
        <f>('[1]Summary Data'!$V113*POWER(CH$51,3))+('[1]Summary Data'!$W113*POWER(CH$51,2))+('[1]Summary Data'!$X113*CH$51)+'[1]Summary Data'!$Y113</f>
        <v>0.13052171874999996</v>
      </c>
      <c r="CI58" s="98">
        <f>('[1]Summary Data'!$V113*POWER(CI$51,3))+('[1]Summary Data'!$W113*POWER(CI$51,2))+('[1]Summary Data'!$X113*CI$51)+'[1]Summary Data'!$Y113</f>
        <v>5.8002949218749933E-2</v>
      </c>
      <c r="CJ58" s="98">
        <f>('[1]Summary Data'!$V113*POWER(CJ$51,3))+('[1]Summary Data'!$W113*POWER(CJ$51,2))+('[1]Summary Data'!$X113*CJ$51)+'[1]Summary Data'!$Y113</f>
        <v>-5.3799999999999404E-3</v>
      </c>
      <c r="CK58" s="98">
        <f>('[1]Summary Data'!$V113*POWER(CK$51,3))+('[1]Summary Data'!$W113*POWER(CK$51,2))+('[1]Summary Data'!$X113*CK$51)+'[1]Summary Data'!$Y113</f>
        <v>-5.1189511718749969E-2</v>
      </c>
      <c r="CL58" s="98">
        <f>('[1]Summary Data'!$V113*POWER(CL$51,3))+('[1]Summary Data'!$W113*POWER(CL$51,2))+('[1]Summary Data'!$X113*CL$51)+'[1]Summary Data'!$Y113</f>
        <v>-7.0987968750000019E-2</v>
      </c>
      <c r="CM58" s="98">
        <f>('[1]Summary Data'!$V113*POWER(CM$51,3))+('[1]Summary Data'!$W113*POWER(CM$51,2))+('[1]Summary Data'!$X113*CM$51)+'[1]Summary Data'!$Y113</f>
        <v>-5.6337753906249732E-2</v>
      </c>
      <c r="CN58" s="98">
        <f>('[1]Summary Data'!$V113*POWER(CN$51,3))+('[1]Summary Data'!$W113*POWER(CN$51,2))+('[1]Summary Data'!$X113*CN$51)+'[1]Summary Data'!$Y113</f>
        <v>1.1987500000001372E-3</v>
      </c>
      <c r="CO58" s="98">
        <f>('[1]Summary Data'!$V113*POWER(CO$51,3))+('[1]Summary Data'!$W113*POWER(CO$51,2))+('[1]Summary Data'!$X113*CO$51)+'[1]Summary Data'!$Y113</f>
        <v>0.11005916015625017</v>
      </c>
      <c r="CP58" s="98">
        <f>('[1]Summary Data'!$V113*POWER(CP$51,3))+('[1]Summary Data'!$W113*POWER(CP$51,2))+('[1]Summary Data'!$X113*CP$51)+'[1]Summary Data'!$Y113</f>
        <v>0.27868109374999994</v>
      </c>
      <c r="CQ58" s="99">
        <f>('[1]Summary Data'!$V113*POWER(CQ$51,3))+('[1]Summary Data'!$W113*POWER(CQ$51,2))+('[1]Summary Data'!$X113*CQ$51)+'[1]Summary Data'!$Y113</f>
        <v>0.51550216796874992</v>
      </c>
      <c r="CR58" s="99">
        <f>('[1]Summary Data'!$V113*POWER(CR$51,3))+('[1]Summary Data'!$W113*POWER(CR$51,2))+('[1]Summary Data'!$X113*CR$51)+'[1]Summary Data'!$Y113</f>
        <v>0.82896000000000036</v>
      </c>
      <c r="CS58" s="99">
        <f>('[1]Summary Data'!$V113*POWER(CS$51,3))+('[1]Summary Data'!$W113*POWER(CS$51,2))+('[1]Summary Data'!$X113*CS$51)+'[1]Summary Data'!$Y113</f>
        <v>1.2274922070312504</v>
      </c>
      <c r="CT58" s="99">
        <f>('[1]Summary Data'!$V113*POWER(CT$51,3))+('[1]Summary Data'!$W113*POWER(CT$51,2))+('[1]Summary Data'!$X113*CT$51)+'[1]Summary Data'!$Y113</f>
        <v>1.71953640625</v>
      </c>
      <c r="CU58" s="99">
        <f>('[1]Summary Data'!$V113*POWER(CU$51,3))+('[1]Summary Data'!$W113*POWER(CU$51,2))+('[1]Summary Data'!$X113*CU$51)+'[1]Summary Data'!$Y113</f>
        <v>2.3135302148437509</v>
      </c>
      <c r="CV58" s="99">
        <f>('[1]Summary Data'!$V113*POWER(CV$51,3))+('[1]Summary Data'!$W113*POWER(CV$51,2))+('[1]Summary Data'!$X113*CV$51)+'[1]Summary Data'!$Y113</f>
        <v>3.01791125</v>
      </c>
      <c r="CW58" s="99">
        <f>('[1]Summary Data'!$V113*POWER(CW$51,3))+('[1]Summary Data'!$W113*POWER(CW$51,2))+('[1]Summary Data'!$X113*CW$51)+'[1]Summary Data'!$Y113</f>
        <v>3.841117128906252</v>
      </c>
      <c r="CX58" s="99">
        <f>('[1]Summary Data'!$V113*POWER(CX$51,3))+('[1]Summary Data'!$W113*POWER(CX$51,2))+('[1]Summary Data'!$X113*CX$51)+'[1]Summary Data'!$Y113</f>
        <v>4.7915854687500019</v>
      </c>
      <c r="CY58" s="99">
        <f>('[1]Summary Data'!$V113*POWER(CY$51,3))+('[1]Summary Data'!$W113*POWER(CY$51,2))+('[1]Summary Data'!$X113*CY$51)+'[1]Summary Data'!$Y113</f>
        <v>5.8777538867187502</v>
      </c>
      <c r="CZ58" s="99">
        <f>('[1]Summary Data'!$V113*POWER(CZ$51,3))+('[1]Summary Data'!$W113*POWER(CZ$51,2))+('[1]Summary Data'!$X113*CZ$51)+'[1]Summary Data'!$Y113</f>
        <v>7.1080600000000009</v>
      </c>
      <c r="DA58" s="99">
        <f>('[1]Summary Data'!$V113*POWER(DA$51,3))+('[1]Summary Data'!$W113*POWER(DA$51,2))+('[1]Summary Data'!$X113*DA$51)+'[1]Summary Data'!$Y113</f>
        <v>8.4909414257812514</v>
      </c>
      <c r="DB58" s="99">
        <f>('[1]Summary Data'!$V113*POWER(DB$51,3))+('[1]Summary Data'!$W113*POWER(DB$51,2))+('[1]Summary Data'!$X113*DB$51)+'[1]Summary Data'!$Y113</f>
        <v>10.034835781250003</v>
      </c>
      <c r="DC58" s="99">
        <f>('[1]Summary Data'!$V113*POWER(DC$51,3))+('[1]Summary Data'!$W113*POWER(DC$51,2))+('[1]Summary Data'!$X113*DC$51)+'[1]Summary Data'!$Y113</f>
        <v>11.748180683593752</v>
      </c>
      <c r="DD58" s="99">
        <f>('[1]Summary Data'!$V113*POWER(DD$51,3))+('[1]Summary Data'!$W113*POWER(DD$51,2))+('[1]Summary Data'!$X113*DD$51)+'[1]Summary Data'!$Y113</f>
        <v>13.639413750000003</v>
      </c>
      <c r="DE58" s="99">
        <f>('[1]Summary Data'!$V113*POWER(DE$51,3))+('[1]Summary Data'!$W113*POWER(DE$51,2))+('[1]Summary Data'!$X113*DE$51)+'[1]Summary Data'!$Y113</f>
        <v>15.716972597656252</v>
      </c>
      <c r="DF58" s="99">
        <f>('[1]Summary Data'!$V113*POWER(DF$51,3))+('[1]Summary Data'!$W113*POWER(DF$51,2))+('[1]Summary Data'!$X113*DF$51)+'[1]Summary Data'!$Y113</f>
        <v>17.989294843750002</v>
      </c>
      <c r="DG58" s="99">
        <f>('[1]Summary Data'!$V113*POWER(DG$51,3))+('[1]Summary Data'!$W113*POWER(DG$51,2))+('[1]Summary Data'!$X113*DG$51)+'[1]Summary Data'!$Y113</f>
        <v>20.464818105468755</v>
      </c>
      <c r="DH58" s="187"/>
    </row>
    <row r="59" spans="2:113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0.31630406249999998</v>
      </c>
      <c r="H59" s="103">
        <f t="shared" si="8"/>
        <v>0.31630406249999998</v>
      </c>
      <c r="I59" s="103">
        <f t="shared" si="8"/>
        <v>0.31630406249999998</v>
      </c>
      <c r="J59" s="103">
        <f t="shared" si="8"/>
        <v>0.29625777343750004</v>
      </c>
      <c r="K59" s="103">
        <f t="shared" si="8"/>
        <v>0.25260250000000001</v>
      </c>
      <c r="L59" s="103">
        <f t="shared" si="8"/>
        <v>0.19285066406249995</v>
      </c>
      <c r="M59" s="103">
        <f t="shared" si="8"/>
        <v>0.1245146875</v>
      </c>
      <c r="N59" s="103">
        <f t="shared" si="8"/>
        <v>5.5106992187499981E-2</v>
      </c>
      <c r="O59" s="103">
        <f t="shared" si="8"/>
        <v>0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88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0.25552000000000002</v>
      </c>
      <c r="CC59" s="103">
        <f>('[1]Summary Data'!$V112*POWER(CC$51,3))+('[1]Summary Data'!$W112*POWER(CC$51,2))+('[1]Summary Data'!$X112*CC$51)+'[1]Summary Data'!$Y112</f>
        <v>0.3052289453125</v>
      </c>
      <c r="CD59" s="103">
        <f>('[1]Summary Data'!$V112*POWER(CD$51,3))+('[1]Summary Data'!$W112*POWER(CD$51,2))+('[1]Summary Data'!$X112*CD$51)+'[1]Summary Data'!$Y112</f>
        <v>0.31630406249999998</v>
      </c>
      <c r="CE59" s="103">
        <f>('[1]Summary Data'!$V112*POWER(CE$51,3))+('[1]Summary Data'!$W112*POWER(CE$51,2))+('[1]Summary Data'!$X112*CE$51)+'[1]Summary Data'!$Y112</f>
        <v>0.29625777343750004</v>
      </c>
      <c r="CF59" s="103">
        <f>('[1]Summary Data'!$V112*POWER(CF$51,3))+('[1]Summary Data'!$W112*POWER(CF$51,2))+('[1]Summary Data'!$X112*CF$51)+'[1]Summary Data'!$Y112</f>
        <v>0.25260250000000001</v>
      </c>
      <c r="CG59" s="103">
        <f>('[1]Summary Data'!$V112*POWER(CG$51,3))+('[1]Summary Data'!$W112*POWER(CG$51,2))+('[1]Summary Data'!$X112*CG$51)+'[1]Summary Data'!$Y112</f>
        <v>0.19285066406249995</v>
      </c>
      <c r="CH59" s="103">
        <f>('[1]Summary Data'!$V112*POWER(CH$51,3))+('[1]Summary Data'!$W112*POWER(CH$51,2))+('[1]Summary Data'!$X112*CH$51)+'[1]Summary Data'!$Y112</f>
        <v>0.1245146875</v>
      </c>
      <c r="CI59" s="103">
        <f>('[1]Summary Data'!$V112*POWER(CI$51,3))+('[1]Summary Data'!$W112*POWER(CI$51,2))+('[1]Summary Data'!$X112*CI$51)+'[1]Summary Data'!$Y112</f>
        <v>5.5106992187499981E-2</v>
      </c>
      <c r="CJ59" s="103">
        <f>('[1]Summary Data'!$V112*POWER(CJ$51,3))+('[1]Summary Data'!$W112*POWER(CJ$51,2))+('[1]Summary Data'!$X112*CJ$51)+'[1]Summary Data'!$Y112</f>
        <v>-7.8600000000000336E-3</v>
      </c>
      <c r="CK59" s="103">
        <f>('[1]Summary Data'!$V112*POWER(CK$51,3))+('[1]Summary Data'!$W112*POWER(CK$51,2))+('[1]Summary Data'!$X112*CK$51)+'[1]Summary Data'!$Y112</f>
        <v>-5.6873867187500038E-2</v>
      </c>
      <c r="CL59" s="103">
        <f>('[1]Summary Data'!$V112*POWER(CL$51,3))+('[1]Summary Data'!$W112*POWER(CL$51,2))+('[1]Summary Data'!$X112*CL$51)+'[1]Summary Data'!$Y112</f>
        <v>-8.4422187500000245E-2</v>
      </c>
      <c r="CM59" s="103">
        <f>('[1]Summary Data'!$V112*POWER(CM$51,3))+('[1]Summary Data'!$W112*POWER(CM$51,2))+('[1]Summary Data'!$X112*CM$51)+'[1]Summary Data'!$Y112</f>
        <v>-8.2992539062500092E-2</v>
      </c>
      <c r="CN59" s="103">
        <f>('[1]Summary Data'!$V112*POWER(CN$51,3))+('[1]Summary Data'!$W112*POWER(CN$51,2))+('[1]Summary Data'!$X112*CN$51)+'[1]Summary Data'!$Y112</f>
        <v>-4.5072500000000237E-2</v>
      </c>
      <c r="CO59" s="103">
        <f>('[1]Summary Data'!$V112*POWER(CO$51,3))+('[1]Summary Data'!$W112*POWER(CO$51,2))+('[1]Summary Data'!$X112*CO$51)+'[1]Summary Data'!$Y112</f>
        <v>3.6850351562499772E-2</v>
      </c>
      <c r="CP59" s="103">
        <f>('[1]Summary Data'!$V112*POWER(CP$51,3))+('[1]Summary Data'!$W112*POWER(CP$51,2))+('[1]Summary Data'!$X112*CP$51)+'[1]Summary Data'!$Y112</f>
        <v>0.17028843749999983</v>
      </c>
      <c r="CQ59" s="104">
        <f>('[1]Summary Data'!$V112*POWER(CQ$51,3))+('[1]Summary Data'!$W112*POWER(CQ$51,2))+('[1]Summary Data'!$X112*CQ$51)+'[1]Summary Data'!$Y112</f>
        <v>0.36275417968749984</v>
      </c>
      <c r="CR59" s="104">
        <f>('[1]Summary Data'!$V112*POWER(CR$51,3))+('[1]Summary Data'!$W112*POWER(CR$51,2))+('[1]Summary Data'!$X112*CR$51)+'[1]Summary Data'!$Y112</f>
        <v>0.62175999999999965</v>
      </c>
      <c r="CS59" s="104">
        <f>('[1]Summary Data'!$V112*POWER(CS$51,3))+('[1]Summary Data'!$W112*POWER(CS$51,2))+('[1]Summary Data'!$X112*CS$51)+'[1]Summary Data'!$Y112</f>
        <v>0.95481832031250002</v>
      </c>
      <c r="CT59" s="104">
        <f>('[1]Summary Data'!$V112*POWER(CT$51,3))+('[1]Summary Data'!$W112*POWER(CT$51,2))+('[1]Summary Data'!$X112*CT$51)+'[1]Summary Data'!$Y112</f>
        <v>1.3694415624999998</v>
      </c>
      <c r="CU59" s="104">
        <f>('[1]Summary Data'!$V112*POWER(CU$51,3))+('[1]Summary Data'!$W112*POWER(CU$51,2))+('[1]Summary Data'!$X112*CU$51)+'[1]Summary Data'!$Y112</f>
        <v>1.8731421484375004</v>
      </c>
      <c r="CV59" s="104">
        <f>('[1]Summary Data'!$V112*POWER(CV$51,3))+('[1]Summary Data'!$W112*POWER(CV$51,2))+('[1]Summary Data'!$X112*CV$51)+'[1]Summary Data'!$Y112</f>
        <v>2.473432499999999</v>
      </c>
      <c r="CW59" s="104">
        <f>('[1]Summary Data'!$V112*POWER(CW$51,3))+('[1]Summary Data'!$W112*POWER(CW$51,2))+('[1]Summary Data'!$X112*CW$51)+'[1]Summary Data'!$Y112</f>
        <v>3.1778250390624998</v>
      </c>
      <c r="CX59" s="104">
        <f>('[1]Summary Data'!$V112*POWER(CX$51,3))+('[1]Summary Data'!$W112*POWER(CX$51,2))+('[1]Summary Data'!$X112*CX$51)+'[1]Summary Data'!$Y112</f>
        <v>3.9938321874999998</v>
      </c>
      <c r="CY59" s="104">
        <f>('[1]Summary Data'!$V112*POWER(CY$51,3))+('[1]Summary Data'!$W112*POWER(CY$51,2))+('[1]Summary Data'!$X112*CY$51)+'[1]Summary Data'!$Y112</f>
        <v>4.9289663671874981</v>
      </c>
      <c r="CZ59" s="104">
        <f>('[1]Summary Data'!$V112*POWER(CZ$51,3))+('[1]Summary Data'!$W112*POWER(CZ$51,2))+('[1]Summary Data'!$X112*CZ$51)+'[1]Summary Data'!$Y112</f>
        <v>5.990739999999998</v>
      </c>
      <c r="DA59" s="104">
        <f>('[1]Summary Data'!$V112*POWER(DA$51,3))+('[1]Summary Data'!$W112*POWER(DA$51,2))+('[1]Summary Data'!$X112*DA$51)+'[1]Summary Data'!$Y112</f>
        <v>7.1866655078125001</v>
      </c>
      <c r="DB59" s="104">
        <f>('[1]Summary Data'!$V112*POWER(DB$51,3))+('[1]Summary Data'!$W112*POWER(DB$51,2))+('[1]Summary Data'!$X112*DB$51)+'[1]Summary Data'!$Y112</f>
        <v>8.5242553124999993</v>
      </c>
      <c r="DC59" s="104">
        <f>('[1]Summary Data'!$V112*POWER(DC$51,3))+('[1]Summary Data'!$W112*POWER(DC$51,2))+('[1]Summary Data'!$X112*DC$51)+'[1]Summary Data'!$Y112</f>
        <v>10.011021835937498</v>
      </c>
      <c r="DD59" s="104">
        <f>('[1]Summary Data'!$V112*POWER(DD$51,3))+('[1]Summary Data'!$W112*POWER(DD$51,2))+('[1]Summary Data'!$X112*DD$51)+'[1]Summary Data'!$Y112</f>
        <v>11.654477499999999</v>
      </c>
      <c r="DE59" s="104">
        <f>('[1]Summary Data'!$V112*POWER(DE$51,3))+('[1]Summary Data'!$W112*POWER(DE$51,2))+('[1]Summary Data'!$X112*DE$51)+'[1]Summary Data'!$Y112</f>
        <v>13.462134726562498</v>
      </c>
      <c r="DF59" s="104">
        <f>('[1]Summary Data'!$V112*POWER(DF$51,3))+('[1]Summary Data'!$W112*POWER(DF$51,2))+('[1]Summary Data'!$X112*DF$51)+'[1]Summary Data'!$Y112</f>
        <v>15.441505937499999</v>
      </c>
      <c r="DG59" s="104">
        <f>('[1]Summary Data'!$V112*POWER(DG$51,3))+('[1]Summary Data'!$W112*POWER(DG$51,2))+('[1]Summary Data'!$X112*DG$51)+'[1]Summary Data'!$Y112</f>
        <v>17.600103554687497</v>
      </c>
      <c r="DH59" s="188"/>
    </row>
    <row r="74" spans="9:9" x14ac:dyDescent="0.25">
      <c r="I74" s="43"/>
    </row>
  </sheetData>
  <sheetProtection password="C163" sheet="1" objects="1" scenarios="1"/>
  <mergeCells count="26">
    <mergeCell ref="DH52:DH59"/>
    <mergeCell ref="B50:F50"/>
    <mergeCell ref="G50:V50"/>
    <mergeCell ref="W50:AM50"/>
    <mergeCell ref="CB50:CQ50"/>
    <mergeCell ref="CR50:DG50"/>
    <mergeCell ref="B51:E59"/>
    <mergeCell ref="AN52:AN59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2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2" fitToHeight="2" orientation="landscape" horizont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EcuTek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1082.32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1082.32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0.87</v>
      </c>
    </row>
    <row r="6" spans="1:81" ht="15.75" thickBot="1" x14ac:dyDescent="0.3"/>
    <row r="7" spans="1:81" ht="15.75" thickBot="1" x14ac:dyDescent="0.3">
      <c r="B7" s="167" t="s">
        <v>39</v>
      </c>
      <c r="C7" s="168"/>
      <c r="D7" s="169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1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1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989.99474999999995</v>
      </c>
      <c r="H15" s="186" t="s">
        <v>45</v>
      </c>
      <c r="I15" s="37"/>
      <c r="K15" s="37"/>
    </row>
    <row r="16" spans="1:81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1082.8611599999999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1221.6305099999997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1304.7520499999998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1256.1677699999998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1307.29332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1393.8165599999998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1524.9020699999999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16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16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16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16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16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16" ht="15.75" thickBot="1" x14ac:dyDescent="0.3"/>
    <row r="39" spans="2:16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6"/>
    </row>
    <row r="40" spans="2:16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1.9185400000000001</v>
      </c>
      <c r="H41" s="88">
        <f>('[1]Summary Data'!$V43*POWER(H$40,3))+('[1]Summary Data'!$W43*POWER(H$40,2))+('[1]Summary Data'!$X43*H$40)+'[1]Summary Data'!$Y43</f>
        <v>1.2274800000000017</v>
      </c>
      <c r="I41" s="88">
        <f>('[1]Summary Data'!$V43*POWER(I$40,3))+('[1]Summary Data'!$W43*POWER(I$40,2))+('[1]Summary Data'!$X43*I$40)+'[1]Summary Data'!$Y43</f>
        <v>0.98653000000000191</v>
      </c>
      <c r="J41" s="88">
        <f>('[1]Summary Data'!$V43*POWER(J$40,3))+('[1]Summary Data'!$W43*POWER(J$40,2))+('[1]Summary Data'!$X43*J$40)+'[1]Summary Data'!$Y43</f>
        <v>0.79993999999999765</v>
      </c>
      <c r="K41" s="88">
        <f>('[1]Summary Data'!$V43*POWER(K$40,3))+('[1]Summary Data'!$W43*POWER(K$40,2))+('[1]Summary Data'!$X43*K$40)+'[1]Summary Data'!$Y43</f>
        <v>0.65618999999999872</v>
      </c>
      <c r="L41" s="88">
        <f>('[1]Summary Data'!$V43*POWER(L$40,3))+('[1]Summary Data'!$W43*POWER(L$40,2))+('[1]Summary Data'!$X43*L$40)+'[1]Summary Data'!$Y43</f>
        <v>0.54375999999999713</v>
      </c>
      <c r="M41" s="88">
        <f>('[1]Summary Data'!$V43*POWER(M$40,3))+('[1]Summary Data'!$W43*POWER(M$40,2))+('[1]Summary Data'!$X43*M$40)+'[1]Summary Data'!$Y43</f>
        <v>0.45112999999999737</v>
      </c>
      <c r="N41" s="89">
        <f>('[1]Summary Data'!$V43*POWER(N$40,3))+('[1]Summary Data'!$W43*POWER(N$40,2))+('[1]Summary Data'!$X43*N$40)+'[1]Summary Data'!$Y43</f>
        <v>0.36678000000000033</v>
      </c>
      <c r="O41" s="186" t="s">
        <v>40</v>
      </c>
    </row>
    <row r="42" spans="2:16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2.0701399999999985</v>
      </c>
      <c r="H42" s="93">
        <f>('[1]Summary Data'!$V42*POWER(H$40,3))+('[1]Summary Data'!$W42*POWER(H$40,2))+('[1]Summary Data'!$X42*H$40)+'[1]Summary Data'!$Y42</f>
        <v>1.2701799999999999</v>
      </c>
      <c r="I42" s="93">
        <f>('[1]Summary Data'!$V42*POWER(I$40,3))+('[1]Summary Data'!$W42*POWER(I$40,2))+('[1]Summary Data'!$X42*I$40)+'[1]Summary Data'!$Y42</f>
        <v>1.0202599999999986</v>
      </c>
      <c r="J42" s="93">
        <f>('[1]Summary Data'!$V42*POWER(J$40,3))+('[1]Summary Data'!$W42*POWER(J$40,2))+('[1]Summary Data'!$X42*J$40)+'[1]Summary Data'!$Y42</f>
        <v>0.83877999999999631</v>
      </c>
      <c r="K42" s="93">
        <f>('[1]Summary Data'!$V42*POWER(K$40,3))+('[1]Summary Data'!$W42*POWER(K$40,2))+('[1]Summary Data'!$X42*K$40)+'[1]Summary Data'!$Y42</f>
        <v>0.70204000000000022</v>
      </c>
      <c r="L42" s="93">
        <f>('[1]Summary Data'!$V42*POWER(L$40,3))+('[1]Summary Data'!$W42*POWER(L$40,2))+('[1]Summary Data'!$X42*L$40)+'[1]Summary Data'!$Y42</f>
        <v>0.58633999999999986</v>
      </c>
      <c r="M42" s="93">
        <f>('[1]Summary Data'!$V42*POWER(M$40,3))+('[1]Summary Data'!$W42*POWER(M$40,2))+('[1]Summary Data'!$X42*M$40)+'[1]Summary Data'!$Y42</f>
        <v>0.46798000000000073</v>
      </c>
      <c r="N42" s="94">
        <f>('[1]Summary Data'!$V42*POWER(N$40,3))+('[1]Summary Data'!$W42*POWER(N$40,2))+('[1]Summary Data'!$X42*N$40)+'[1]Summary Data'!$Y42</f>
        <v>0.32325999999999766</v>
      </c>
      <c r="O42" s="187"/>
      <c r="P42" s="53" t="s">
        <v>46</v>
      </c>
    </row>
    <row r="43" spans="2:16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2.2839899999999993</v>
      </c>
      <c r="H43" s="98">
        <f>('[1]Summary Data'!$V41*POWER(H$40,3))+('[1]Summary Data'!$W41*POWER(H$40,2))+('[1]Summary Data'!$X41*H$40)+'[1]Summary Data'!$Y41</f>
        <v>1.3655899999999974</v>
      </c>
      <c r="I43" s="98">
        <f>('[1]Summary Data'!$V41*POWER(I$40,3))+('[1]Summary Data'!$W41*POWER(I$40,2))+('[1]Summary Data'!$X41*I$40)+'[1]Summary Data'!$Y41</f>
        <v>1.0935300000000012</v>
      </c>
      <c r="J43" s="98">
        <f>('[1]Summary Data'!$V41*POWER(J$40,3))+('[1]Summary Data'!$W41*POWER(J$40,2))+('[1]Summary Data'!$X41*J$40)+'[1]Summary Data'!$Y41</f>
        <v>0.90679000000000087</v>
      </c>
      <c r="K43" s="98">
        <f>('[1]Summary Data'!$V41*POWER(K$40,3))+('[1]Summary Data'!$W41*POWER(K$40,2))+('[1]Summary Data'!$X41*K$40)+'[1]Summary Data'!$Y41</f>
        <v>0.77578999999999709</v>
      </c>
      <c r="L43" s="98">
        <f>('[1]Summary Data'!$V41*POWER(L$40,3))+('[1]Summary Data'!$W41*POWER(L$40,2))+('[1]Summary Data'!$X41*L$40)+'[1]Summary Data'!$Y41</f>
        <v>0.67095000000000127</v>
      </c>
      <c r="M43" s="98">
        <f>('[1]Summary Data'!$V41*POWER(M$40,3))+('[1]Summary Data'!$W41*POWER(M$40,2))+('[1]Summary Data'!$X41*M$40)+'[1]Summary Data'!$Y41</f>
        <v>0.56268999999999281</v>
      </c>
      <c r="N43" s="99">
        <f>('[1]Summary Data'!$V41*POWER(N$40,3))+('[1]Summary Data'!$W41*POWER(N$40,2))+('[1]Summary Data'!$X41*N$40)+'[1]Summary Data'!$Y41</f>
        <v>0.42142999999999731</v>
      </c>
      <c r="O43" s="187"/>
    </row>
    <row r="44" spans="2:16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2.57104</v>
      </c>
      <c r="H44" s="98">
        <f>('[1]Summary Data'!$V40*POWER(H$40,3))+('[1]Summary Data'!$W40*POWER(H$40,2))+('[1]Summary Data'!$X40*H$40)+'[1]Summary Data'!$Y40</f>
        <v>1.5034999999999989</v>
      </c>
      <c r="I44" s="98">
        <f>('[1]Summary Data'!$V40*POWER(I$40,3))+('[1]Summary Data'!$W40*POWER(I$40,2))+('[1]Summary Data'!$X40*I$40)+'[1]Summary Data'!$Y40</f>
        <v>1.1764299999999963</v>
      </c>
      <c r="J44" s="98">
        <f>('[1]Summary Data'!$V40*POWER(J$40,3))+('[1]Summary Data'!$W40*POWER(J$40,2))+('[1]Summary Data'!$X40*J$40)+'[1]Summary Data'!$Y40</f>
        <v>0.95091999999999999</v>
      </c>
      <c r="K44" s="98">
        <f>('[1]Summary Data'!$V40*POWER(K$40,3))+('[1]Summary Data'!$W40*POWER(K$40,2))+('[1]Summary Data'!$X40*K$40)+'[1]Summary Data'!$Y40</f>
        <v>0.799789999999998</v>
      </c>
      <c r="L44" s="98">
        <f>('[1]Summary Data'!$V40*POWER(L$40,3))+('[1]Summary Data'!$W40*POWER(L$40,2))+('[1]Summary Data'!$X40*L$40)+'[1]Summary Data'!$Y40</f>
        <v>0.6958599999999997</v>
      </c>
      <c r="M44" s="98">
        <f>('[1]Summary Data'!$V40*POWER(M$40,3))+('[1]Summary Data'!$W40*POWER(M$40,2))+('[1]Summary Data'!$X40*M$40)+'[1]Summary Data'!$Y40</f>
        <v>0.61194999999999666</v>
      </c>
      <c r="N44" s="99">
        <f>('[1]Summary Data'!$V40*POWER(N$40,3))+('[1]Summary Data'!$W40*POWER(N$40,2))+('[1]Summary Data'!$X40*N$40)+'[1]Summary Data'!$Y40</f>
        <v>0.52088000000000179</v>
      </c>
      <c r="O44" s="187"/>
    </row>
    <row r="45" spans="2:16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2.7790099999999995</v>
      </c>
      <c r="H45" s="98">
        <f>('[1]Summary Data'!$V39*POWER(H$40,3))+('[1]Summary Data'!$W39*POWER(H$40,2))+('[1]Summary Data'!$X39*H$40)+'[1]Summary Data'!$Y39</f>
        <v>1.5342899999999986</v>
      </c>
      <c r="I45" s="98">
        <f>('[1]Summary Data'!$V39*POWER(I$40,3))+('[1]Summary Data'!$W39*POWER(I$40,2))+('[1]Summary Data'!$X39*I$40)+'[1]Summary Data'!$Y39</f>
        <v>1.1415199999999963</v>
      </c>
      <c r="J45" s="98">
        <f>('[1]Summary Data'!$V39*POWER(J$40,3))+('[1]Summary Data'!$W39*POWER(J$40,2))+('[1]Summary Data'!$X39*J$40)+'[1]Summary Data'!$Y39</f>
        <v>0.86468999999999951</v>
      </c>
      <c r="K45" s="98">
        <f>('[1]Summary Data'!$V39*POWER(K$40,3))+('[1]Summary Data'!$W39*POWER(K$40,2))+('[1]Summary Data'!$X39*K$40)+'[1]Summary Data'!$Y39</f>
        <v>0.67596000000000345</v>
      </c>
      <c r="L45" s="98">
        <f>('[1]Summary Data'!$V39*POWER(L$40,3))+('[1]Summary Data'!$W39*POWER(L$40,2))+('[1]Summary Data'!$X39*L$40)+'[1]Summary Data'!$Y39</f>
        <v>0.54748999999999626</v>
      </c>
      <c r="M45" s="98">
        <f>('[1]Summary Data'!$V39*POWER(M$40,3))+('[1]Summary Data'!$W39*POWER(M$40,2))+('[1]Summary Data'!$X39*M$40)+'[1]Summary Data'!$Y39</f>
        <v>0.45143999999999451</v>
      </c>
      <c r="N45" s="99">
        <f>('[1]Summary Data'!$V39*POWER(N$40,3))+('[1]Summary Data'!$W39*POWER(N$40,2))+('[1]Summary Data'!$X39*N$40)+'[1]Summary Data'!$Y39</f>
        <v>0.35996999999999701</v>
      </c>
      <c r="O45" s="187"/>
    </row>
    <row r="46" spans="2:16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3.3451100000000054</v>
      </c>
      <c r="H46" s="98">
        <f>('[1]Summary Data'!$V38*POWER(H$40,3))+('[1]Summary Data'!$W38*POWER(H$40,2))+('[1]Summary Data'!$X38*H$40)+'[1]Summary Data'!$Y38</f>
        <v>1.6642500000000098</v>
      </c>
      <c r="I46" s="98">
        <f>('[1]Summary Data'!$V38*POWER(I$40,3))+('[1]Summary Data'!$W38*POWER(I$40,2))+('[1]Summary Data'!$X38*I$40)+'[1]Summary Data'!$Y38</f>
        <v>1.184030000000007</v>
      </c>
      <c r="J46" s="98">
        <f>('[1]Summary Data'!$V38*POWER(J$40,3))+('[1]Summary Data'!$W38*POWER(J$40,2))+('[1]Summary Data'!$X38*J$40)+'[1]Summary Data'!$Y38</f>
        <v>0.8738700000000037</v>
      </c>
      <c r="K46" s="98">
        <f>('[1]Summary Data'!$V38*POWER(K$40,3))+('[1]Summary Data'!$W38*POWER(K$40,2))+('[1]Summary Data'!$X38*K$40)+'[1]Summary Data'!$Y38</f>
        <v>0.68121000000000009</v>
      </c>
      <c r="L46" s="98">
        <f>('[1]Summary Data'!$V38*POWER(L$40,3))+('[1]Summary Data'!$W38*POWER(L$40,2))+('[1]Summary Data'!$X38*L$40)+'[1]Summary Data'!$Y38</f>
        <v>0.55349000000000359</v>
      </c>
      <c r="M46" s="98">
        <f>('[1]Summary Data'!$V38*POWER(M$40,3))+('[1]Summary Data'!$W38*POWER(M$40,2))+('[1]Summary Data'!$X38*M$40)+'[1]Summary Data'!$Y38</f>
        <v>0.43815000000001447</v>
      </c>
      <c r="N46" s="99">
        <f>('[1]Summary Data'!$V38*POWER(N$40,3))+('[1]Summary Data'!$W38*POWER(N$40,2))+('[1]Summary Data'!$X38*N$40)+'[1]Summary Data'!$Y38</f>
        <v>0.2826300000000046</v>
      </c>
      <c r="O46" s="187"/>
    </row>
    <row r="47" spans="2:16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3.9831700000000012</v>
      </c>
      <c r="H47" s="98">
        <f>('[1]Summary Data'!$V37*POWER(H$40,3))+('[1]Summary Data'!$W37*POWER(H$40,2))+('[1]Summary Data'!$X37*H$40)+'[1]Summary Data'!$Y37</f>
        <v>1.9785500000000056</v>
      </c>
      <c r="I47" s="98">
        <f>('[1]Summary Data'!$V37*POWER(I$40,3))+('[1]Summary Data'!$W37*POWER(I$40,2))+('[1]Summary Data'!$X37*I$40)+'[1]Summary Data'!$Y37</f>
        <v>1.390180000000008</v>
      </c>
      <c r="J47" s="98">
        <f>('[1]Summary Data'!$V37*POWER(J$40,3))+('[1]Summary Data'!$W37*POWER(J$40,2))+('[1]Summary Data'!$X37*J$40)+'[1]Summary Data'!$Y37</f>
        <v>1.0033699999999968</v>
      </c>
      <c r="K47" s="98">
        <f>('[1]Summary Data'!$V37*POWER(K$40,3))+('[1]Summary Data'!$W37*POWER(K$40,2))+('[1]Summary Data'!$X37*K$40)+'[1]Summary Data'!$Y37</f>
        <v>0.76232000000000255</v>
      </c>
      <c r="L47" s="98">
        <f>('[1]Summary Data'!$V37*POWER(L$40,3))+('[1]Summary Data'!$W37*POWER(L$40,2))+('[1]Summary Data'!$X37*L$40)+'[1]Summary Data'!$Y37</f>
        <v>0.61122999999999905</v>
      </c>
      <c r="M47" s="98">
        <f>('[1]Summary Data'!$V37*POWER(M$40,3))+('[1]Summary Data'!$W37*POWER(M$40,2))+('[1]Summary Data'!$X37*M$40)+'[1]Summary Data'!$Y37</f>
        <v>0.49429999999999552</v>
      </c>
      <c r="N47" s="99">
        <f>('[1]Summary Data'!$V37*POWER(N$40,3))+('[1]Summary Data'!$W37*POWER(N$40,2))+('[1]Summary Data'!$X37*N$40)+'[1]Summary Data'!$Y37</f>
        <v>0.35573000000000121</v>
      </c>
      <c r="O47" s="187"/>
    </row>
    <row r="48" spans="2:16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4.4930999999999983</v>
      </c>
      <c r="H48" s="103">
        <f>('[1]Summary Data'!$V36*POWER(H$40,3))+('[1]Summary Data'!$W36*POWER(H$40,2))+('[1]Summary Data'!$X36*H$40)+'[1]Summary Data'!$Y36</f>
        <v>2.0024999999999977</v>
      </c>
      <c r="I48" s="103">
        <f>('[1]Summary Data'!$V36*POWER(I$40,3))+('[1]Summary Data'!$W36*POWER(I$40,2))+('[1]Summary Data'!$X36*I$40)+'[1]Summary Data'!$Y36</f>
        <v>1.3820399999999893</v>
      </c>
      <c r="J48" s="103">
        <f>('[1]Summary Data'!$V36*POWER(J$40,3))+('[1]Summary Data'!$W36*POWER(J$40,2))+('[1]Summary Data'!$X36*J$40)+'[1]Summary Data'!$Y36</f>
        <v>1.0424600000000126</v>
      </c>
      <c r="K48" s="103">
        <f>('[1]Summary Data'!$V36*POWER(K$40,3))+('[1]Summary Data'!$W36*POWER(K$40,2))+('[1]Summary Data'!$X36*K$40)+'[1]Summary Data'!$Y36</f>
        <v>0.8819999999999979</v>
      </c>
      <c r="L48" s="103">
        <f>('[1]Summary Data'!$V36*POWER(L$40,3))+('[1]Summary Data'!$W36*POWER(L$40,2))+('[1]Summary Data'!$X36*L$40)+'[1]Summary Data'!$Y36</f>
        <v>0.79889999999998196</v>
      </c>
      <c r="M48" s="103">
        <f>('[1]Summary Data'!$V36*POWER(M$40,3))+('[1]Summary Data'!$W36*POWER(M$40,2))+('[1]Summary Data'!$X36*M$40)+'[1]Summary Data'!$Y36</f>
        <v>0.69139999999998025</v>
      </c>
      <c r="N48" s="104">
        <f>('[1]Summary Data'!$V36*POWER(N$40,3))+('[1]Summary Data'!$W36*POWER(N$40,2))+('[1]Summary Data'!$X36*N$40)+'[1]Summary Data'!$Y36</f>
        <v>0.45773999999999404</v>
      </c>
      <c r="O48" s="188"/>
    </row>
    <row r="60" spans="2:95" ht="15.75" thickBot="1" x14ac:dyDescent="0.3">
      <c r="CA60" s="43" t="s">
        <v>59</v>
      </c>
    </row>
    <row r="61" spans="2:95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5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 x14ac:dyDescent="0.3">
      <c r="B63" s="180"/>
      <c r="C63" s="181"/>
      <c r="D63" s="181"/>
      <c r="E63" s="182"/>
      <c r="F63" s="49">
        <f t="shared" ref="F63:F70" si="6">F15</f>
        <v>2.5</v>
      </c>
      <c r="G63" s="124">
        <f t="shared" ref="G63:U70" si="7">IF(CB63&gt;H63,MAX(CB63,0),H63)</f>
        <v>274.19803653375999</v>
      </c>
      <c r="H63" s="125">
        <f t="shared" si="7"/>
        <v>237.94383462087998</v>
      </c>
      <c r="I63" s="125">
        <f t="shared" si="7"/>
        <v>207.76348534912</v>
      </c>
      <c r="J63" s="125">
        <f t="shared" si="7"/>
        <v>183.04462069623997</v>
      </c>
      <c r="K63" s="125">
        <f t="shared" si="7"/>
        <v>163.17487263999999</v>
      </c>
      <c r="L63" s="125">
        <f t="shared" si="7"/>
        <v>147.54187315816</v>
      </c>
      <c r="M63" s="125">
        <f t="shared" si="7"/>
        <v>135.53325422848008</v>
      </c>
      <c r="N63" s="125">
        <f t="shared" si="7"/>
        <v>126.53664782871999</v>
      </c>
      <c r="O63" s="125">
        <f t="shared" si="7"/>
        <v>119.93968593663993</v>
      </c>
      <c r="P63" s="125">
        <f t="shared" si="7"/>
        <v>115.1300005299999</v>
      </c>
      <c r="Q63" s="125">
        <f t="shared" si="7"/>
        <v>111.49522358655992</v>
      </c>
      <c r="R63" s="125">
        <f t="shared" si="7"/>
        <v>108.42298708407992</v>
      </c>
      <c r="S63" s="125">
        <f t="shared" si="7"/>
        <v>105.30092300031987</v>
      </c>
      <c r="T63" s="125">
        <f t="shared" si="7"/>
        <v>101.51666331303994</v>
      </c>
      <c r="U63" s="125">
        <f t="shared" si="7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274.19803653375999</v>
      </c>
      <c r="CC63" s="125">
        <f>('[1]Summary Data'!$V163*POWER(CC$62,3))+('[1]Summary Data'!$W163*POWER(CC$62,2))+('[1]Summary Data'!$X163*CC$62)+'[1]Summary Data'!$Y163</f>
        <v>237.94383462087998</v>
      </c>
      <c r="CD63" s="125">
        <f>('[1]Summary Data'!$V163*POWER(CD$62,3))+('[1]Summary Data'!$W163*POWER(CD$62,2))+('[1]Summary Data'!$X163*CD$62)+'[1]Summary Data'!$Y163</f>
        <v>207.76348534912</v>
      </c>
      <c r="CE63" s="125">
        <f>('[1]Summary Data'!$V163*POWER(CE$62,3))+('[1]Summary Data'!$W163*POWER(CE$62,2))+('[1]Summary Data'!$X163*CE$62)+'[1]Summary Data'!$Y163</f>
        <v>183.04462069623997</v>
      </c>
      <c r="CF63" s="125">
        <f>('[1]Summary Data'!$V163*POWER(CF$62,3))+('[1]Summary Data'!$W163*POWER(CF$62,2))+('[1]Summary Data'!$X163*CF$62)+'[1]Summary Data'!$Y163</f>
        <v>163.17487263999999</v>
      </c>
      <c r="CG63" s="125">
        <f>('[1]Summary Data'!$V163*POWER(CG$62,3))+('[1]Summary Data'!$W163*POWER(CG$62,2))+('[1]Summary Data'!$X163*CG$62)+'[1]Summary Data'!$Y163</f>
        <v>147.54187315816</v>
      </c>
      <c r="CH63" s="125">
        <f>('[1]Summary Data'!$V163*POWER(CH$62,3))+('[1]Summary Data'!$W163*POWER(CH$62,2))+('[1]Summary Data'!$X163*CH$62)+'[1]Summary Data'!$Y163</f>
        <v>135.53325422848008</v>
      </c>
      <c r="CI63" s="125">
        <f>('[1]Summary Data'!$V163*POWER(CI$62,3))+('[1]Summary Data'!$W163*POWER(CI$62,2))+('[1]Summary Data'!$X163*CI$62)+'[1]Summary Data'!$Y163</f>
        <v>126.53664782871999</v>
      </c>
      <c r="CJ63" s="125">
        <f>('[1]Summary Data'!$V163*POWER(CJ$62,3))+('[1]Summary Data'!$W163*POWER(CJ$62,2))+('[1]Summary Data'!$X163*CJ$62)+'[1]Summary Data'!$Y163</f>
        <v>119.93968593663993</v>
      </c>
      <c r="CK63" s="125">
        <f>('[1]Summary Data'!$V163*POWER(CK$62,3))+('[1]Summary Data'!$W163*POWER(CK$62,2))+('[1]Summary Data'!$X163*CK$62)+'[1]Summary Data'!$Y163</f>
        <v>115.1300005299999</v>
      </c>
      <c r="CL63" s="125">
        <f>('[1]Summary Data'!$V163*POWER(CL$62,3))+('[1]Summary Data'!$W163*POWER(CL$62,2))+('[1]Summary Data'!$X163*CL$62)+'[1]Summary Data'!$Y163</f>
        <v>111.49522358655992</v>
      </c>
      <c r="CM63" s="125">
        <f>('[1]Summary Data'!$V163*POWER(CM$62,3))+('[1]Summary Data'!$W163*POWER(CM$62,2))+('[1]Summary Data'!$X163*CM$62)+'[1]Summary Data'!$Y163</f>
        <v>108.42298708407992</v>
      </c>
      <c r="CN63" s="125">
        <f>('[1]Summary Data'!$V163*POWER(CN$62,3))+('[1]Summary Data'!$W163*POWER(CN$62,2))+('[1]Summary Data'!$X163*CN$62)+'[1]Summary Data'!$Y163</f>
        <v>105.30092300031987</v>
      </c>
      <c r="CO63" s="125">
        <f>('[1]Summary Data'!$V163*POWER(CO$62,3))+('[1]Summary Data'!$W163*POWER(CO$62,2))+('[1]Summary Data'!$X163*CO$62)+'[1]Summary Data'!$Y163</f>
        <v>101.51666331303994</v>
      </c>
      <c r="CP63" s="125">
        <f>('[1]Summary Data'!$V163*POWER(CP$62,3))+('[1]Summary Data'!$W163*POWER(CP$62,2))+('[1]Summary Data'!$X163*CP$62)+'[1]Summary Data'!$Y163</f>
        <v>96.457839999999862</v>
      </c>
      <c r="CQ63" s="126">
        <f>('[1]Summary Data'!$V163*POWER(CQ$62,3))+('[1]Summary Data'!$W163*POWER(CQ$62,2))+('[1]Summary Data'!$X163*CQ$62)+'[1]Summary Data'!$Y163</f>
        <v>-736.45932000000039</v>
      </c>
    </row>
    <row r="64" spans="2:95" ht="15.75" thickBot="1" x14ac:dyDescent="0.3">
      <c r="B64" s="180"/>
      <c r="C64" s="181"/>
      <c r="D64" s="181"/>
      <c r="E64" s="182"/>
      <c r="F64" s="51">
        <f t="shared" si="6"/>
        <v>3</v>
      </c>
      <c r="G64" s="127">
        <f t="shared" si="7"/>
        <v>270.78104550143996</v>
      </c>
      <c r="H64" s="128">
        <f t="shared" si="7"/>
        <v>235.22712372671998</v>
      </c>
      <c r="I64" s="128">
        <f t="shared" si="7"/>
        <v>205.63980395327994</v>
      </c>
      <c r="J64" s="128">
        <f t="shared" si="7"/>
        <v>181.41589361855995</v>
      </c>
      <c r="K64" s="128">
        <f t="shared" si="7"/>
        <v>161.95220015999996</v>
      </c>
      <c r="L64" s="128">
        <f t="shared" si="7"/>
        <v>146.64553101503998</v>
      </c>
      <c r="M64" s="128">
        <f t="shared" si="7"/>
        <v>134.89269362111997</v>
      </c>
      <c r="N64" s="128">
        <f t="shared" si="7"/>
        <v>126.09049541567992</v>
      </c>
      <c r="O64" s="128">
        <f t="shared" si="7"/>
        <v>119.63574383615992</v>
      </c>
      <c r="P64" s="128">
        <f t="shared" si="7"/>
        <v>114.92524631999993</v>
      </c>
      <c r="Q64" s="128">
        <f t="shared" si="7"/>
        <v>111.35581030463987</v>
      </c>
      <c r="R64" s="128">
        <f t="shared" si="7"/>
        <v>108.32424322751984</v>
      </c>
      <c r="S64" s="128">
        <f t="shared" si="7"/>
        <v>105.22735252607993</v>
      </c>
      <c r="T64" s="128">
        <f t="shared" si="7"/>
        <v>101.46194563775998</v>
      </c>
      <c r="U64" s="128">
        <f t="shared" si="7"/>
        <v>100</v>
      </c>
      <c r="V64" s="129">
        <v>100</v>
      </c>
      <c r="W64" s="187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270.78104550143996</v>
      </c>
      <c r="CC64" s="128">
        <f>('[1]Summary Data'!$V162*POWER(CC$62,3))+('[1]Summary Data'!$W162*POWER(CC$62,2))+('[1]Summary Data'!$X162*CC$62)+'[1]Summary Data'!$Y162</f>
        <v>235.22712372671998</v>
      </c>
      <c r="CD64" s="128">
        <f>('[1]Summary Data'!$V162*POWER(CD$62,3))+('[1]Summary Data'!$W162*POWER(CD$62,2))+('[1]Summary Data'!$X162*CD$62)+'[1]Summary Data'!$Y162</f>
        <v>205.63980395327994</v>
      </c>
      <c r="CE64" s="128">
        <f>('[1]Summary Data'!$V162*POWER(CE$62,3))+('[1]Summary Data'!$W162*POWER(CE$62,2))+('[1]Summary Data'!$X162*CE$62)+'[1]Summary Data'!$Y162</f>
        <v>181.41589361855995</v>
      </c>
      <c r="CF64" s="128">
        <f>('[1]Summary Data'!$V162*POWER(CF$62,3))+('[1]Summary Data'!$W162*POWER(CF$62,2))+('[1]Summary Data'!$X162*CF$62)+'[1]Summary Data'!$Y162</f>
        <v>161.95220015999996</v>
      </c>
      <c r="CG64" s="128">
        <f>('[1]Summary Data'!$V162*POWER(CG$62,3))+('[1]Summary Data'!$W162*POWER(CG$62,2))+('[1]Summary Data'!$X162*CG$62)+'[1]Summary Data'!$Y162</f>
        <v>146.64553101503998</v>
      </c>
      <c r="CH64" s="128">
        <f>('[1]Summary Data'!$V162*POWER(CH$62,3))+('[1]Summary Data'!$W162*POWER(CH$62,2))+('[1]Summary Data'!$X162*CH$62)+'[1]Summary Data'!$Y162</f>
        <v>134.89269362111997</v>
      </c>
      <c r="CI64" s="128">
        <f>('[1]Summary Data'!$V162*POWER(CI$62,3))+('[1]Summary Data'!$W162*POWER(CI$62,2))+('[1]Summary Data'!$X162*CI$62)+'[1]Summary Data'!$Y162</f>
        <v>126.09049541567992</v>
      </c>
      <c r="CJ64" s="128">
        <f>('[1]Summary Data'!$V162*POWER(CJ$62,3))+('[1]Summary Data'!$W162*POWER(CJ$62,2))+('[1]Summary Data'!$X162*CJ$62)+'[1]Summary Data'!$Y162</f>
        <v>119.63574383615992</v>
      </c>
      <c r="CK64" s="128">
        <f>('[1]Summary Data'!$V162*POWER(CK$62,3))+('[1]Summary Data'!$W162*POWER(CK$62,2))+('[1]Summary Data'!$X162*CK$62)+'[1]Summary Data'!$Y162</f>
        <v>114.92524631999993</v>
      </c>
      <c r="CL64" s="128">
        <f>('[1]Summary Data'!$V162*POWER(CL$62,3))+('[1]Summary Data'!$W162*POWER(CL$62,2))+('[1]Summary Data'!$X162*CL$62)+'[1]Summary Data'!$Y162</f>
        <v>111.35581030463987</v>
      </c>
      <c r="CM64" s="128">
        <f>('[1]Summary Data'!$V162*POWER(CM$62,3))+('[1]Summary Data'!$W162*POWER(CM$62,2))+('[1]Summary Data'!$X162*CM$62)+'[1]Summary Data'!$Y162</f>
        <v>108.32424322751984</v>
      </c>
      <c r="CN64" s="128">
        <f>('[1]Summary Data'!$V162*POWER(CN$62,3))+('[1]Summary Data'!$W162*POWER(CN$62,2))+('[1]Summary Data'!$X162*CN$62)+'[1]Summary Data'!$Y162</f>
        <v>105.22735252607993</v>
      </c>
      <c r="CO64" s="128">
        <f>('[1]Summary Data'!$V162*POWER(CO$62,3))+('[1]Summary Data'!$W162*POWER(CO$62,2))+('[1]Summary Data'!$X162*CO$62)+'[1]Summary Data'!$Y162</f>
        <v>101.46194563775998</v>
      </c>
      <c r="CP64" s="128">
        <f>('[1]Summary Data'!$V162*POWER(CP$62,3))+('[1]Summary Data'!$W162*POWER(CP$62,2))+('[1]Summary Data'!$X162*CP$62)+'[1]Summary Data'!$Y162</f>
        <v>96.424829999999929</v>
      </c>
      <c r="CQ64" s="129">
        <f>('[1]Summary Data'!$V162*POWER(CQ$62,3))+('[1]Summary Data'!$W162*POWER(CQ$62,2))+('[1]Summary Data'!$X162*CQ$62)+'[1]Summary Data'!$Y162</f>
        <v>-727.30506000000037</v>
      </c>
    </row>
    <row r="65" spans="2:95" x14ac:dyDescent="0.25">
      <c r="B65" s="180"/>
      <c r="C65" s="181"/>
      <c r="D65" s="181"/>
      <c r="E65" s="182"/>
      <c r="F65" s="54">
        <f t="shared" si="6"/>
        <v>3.5</v>
      </c>
      <c r="G65" s="130">
        <f t="shared" si="7"/>
        <v>270.13921916736001</v>
      </c>
      <c r="H65" s="131">
        <f t="shared" si="7"/>
        <v>234.04047948768002</v>
      </c>
      <c r="I65" s="131">
        <f t="shared" si="7"/>
        <v>204.03320711231999</v>
      </c>
      <c r="J65" s="131">
        <f t="shared" si="7"/>
        <v>179.50616523264</v>
      </c>
      <c r="K65" s="131">
        <f t="shared" si="7"/>
        <v>159.84811704000003</v>
      </c>
      <c r="L65" s="131">
        <f t="shared" si="7"/>
        <v>144.44782572576003</v>
      </c>
      <c r="M65" s="131">
        <f t="shared" si="7"/>
        <v>132.69405448127998</v>
      </c>
      <c r="N65" s="131">
        <f t="shared" si="7"/>
        <v>123.97556649792</v>
      </c>
      <c r="O65" s="131">
        <f t="shared" si="7"/>
        <v>117.68112496703998</v>
      </c>
      <c r="P65" s="131">
        <f t="shared" si="7"/>
        <v>113.19949308000002</v>
      </c>
      <c r="Q65" s="131">
        <f t="shared" si="7"/>
        <v>109.91943402816008</v>
      </c>
      <c r="R65" s="131">
        <f t="shared" si="7"/>
        <v>107.22971100287998</v>
      </c>
      <c r="S65" s="131">
        <f t="shared" si="7"/>
        <v>104.51908719552</v>
      </c>
      <c r="T65" s="131">
        <f t="shared" si="7"/>
        <v>101.17632579744009</v>
      </c>
      <c r="U65" s="131">
        <f t="shared" si="7"/>
        <v>100</v>
      </c>
      <c r="V65" s="132">
        <v>100</v>
      </c>
      <c r="W65" s="187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270.13921916736001</v>
      </c>
      <c r="CC65" s="131">
        <f>('[1]Summary Data'!$V161*POWER(CC$62,3))+('[1]Summary Data'!$W161*POWER(CC$62,2))+('[1]Summary Data'!$X161*CC$62)+'[1]Summary Data'!$Y161</f>
        <v>234.04047948768002</v>
      </c>
      <c r="CD65" s="131">
        <f>('[1]Summary Data'!$V161*POWER(CD$62,3))+('[1]Summary Data'!$W161*POWER(CD$62,2))+('[1]Summary Data'!$X161*CD$62)+'[1]Summary Data'!$Y161</f>
        <v>204.03320711231999</v>
      </c>
      <c r="CE65" s="131">
        <f>('[1]Summary Data'!$V161*POWER(CE$62,3))+('[1]Summary Data'!$W161*POWER(CE$62,2))+('[1]Summary Data'!$X161*CE$62)+'[1]Summary Data'!$Y161</f>
        <v>179.50616523264</v>
      </c>
      <c r="CF65" s="131">
        <f>('[1]Summary Data'!$V161*POWER(CF$62,3))+('[1]Summary Data'!$W161*POWER(CF$62,2))+('[1]Summary Data'!$X161*CF$62)+'[1]Summary Data'!$Y161</f>
        <v>159.84811704000003</v>
      </c>
      <c r="CG65" s="131">
        <f>('[1]Summary Data'!$V161*POWER(CG$62,3))+('[1]Summary Data'!$W161*POWER(CG$62,2))+('[1]Summary Data'!$X161*CG$62)+'[1]Summary Data'!$Y161</f>
        <v>144.44782572576003</v>
      </c>
      <c r="CH65" s="131">
        <f>('[1]Summary Data'!$V161*POWER(CH$62,3))+('[1]Summary Data'!$W161*POWER(CH$62,2))+('[1]Summary Data'!$X161*CH$62)+'[1]Summary Data'!$Y161</f>
        <v>132.69405448127998</v>
      </c>
      <c r="CI65" s="131">
        <f>('[1]Summary Data'!$V161*POWER(CI$62,3))+('[1]Summary Data'!$W161*POWER(CI$62,2))+('[1]Summary Data'!$X161*CI$62)+'[1]Summary Data'!$Y161</f>
        <v>123.97556649792</v>
      </c>
      <c r="CJ65" s="131">
        <f>('[1]Summary Data'!$V161*POWER(CJ$62,3))+('[1]Summary Data'!$W161*POWER(CJ$62,2))+('[1]Summary Data'!$X161*CJ$62)+'[1]Summary Data'!$Y161</f>
        <v>117.68112496703998</v>
      </c>
      <c r="CK65" s="131">
        <f>('[1]Summary Data'!$V161*POWER(CK$62,3))+('[1]Summary Data'!$W161*POWER(CK$62,2))+('[1]Summary Data'!$X161*CK$62)+'[1]Summary Data'!$Y161</f>
        <v>113.19949308000002</v>
      </c>
      <c r="CL65" s="131">
        <f>('[1]Summary Data'!$V161*POWER(CL$62,3))+('[1]Summary Data'!$W161*POWER(CL$62,2))+('[1]Summary Data'!$X161*CL$62)+'[1]Summary Data'!$Y161</f>
        <v>109.91943402816008</v>
      </c>
      <c r="CM65" s="131">
        <f>('[1]Summary Data'!$V161*POWER(CM$62,3))+('[1]Summary Data'!$W161*POWER(CM$62,2))+('[1]Summary Data'!$X161*CM$62)+'[1]Summary Data'!$Y161</f>
        <v>107.22971100287998</v>
      </c>
      <c r="CN65" s="131">
        <f>('[1]Summary Data'!$V161*POWER(CN$62,3))+('[1]Summary Data'!$W161*POWER(CN$62,2))+('[1]Summary Data'!$X161*CN$62)+'[1]Summary Data'!$Y161</f>
        <v>104.51908719552</v>
      </c>
      <c r="CO65" s="131">
        <f>('[1]Summary Data'!$V161*POWER(CO$62,3))+('[1]Summary Data'!$W161*POWER(CO$62,2))+('[1]Summary Data'!$X161*CO$62)+'[1]Summary Data'!$Y161</f>
        <v>101.17632579744009</v>
      </c>
      <c r="CP65" s="131">
        <f>('[1]Summary Data'!$V161*POWER(CP$62,3))+('[1]Summary Data'!$W161*POWER(CP$62,2))+('[1]Summary Data'!$X161*CP$62)+'[1]Summary Data'!$Y161</f>
        <v>96.590190000000007</v>
      </c>
      <c r="CQ65" s="132">
        <f>('[1]Summary Data'!$V161*POWER(CQ$62,3))+('[1]Summary Data'!$W161*POWER(CQ$62,2))+('[1]Summary Data'!$X161*CQ$62)+'[1]Summary Data'!$Y161</f>
        <v>-722.82084999999995</v>
      </c>
    </row>
    <row r="66" spans="2:95" x14ac:dyDescent="0.25">
      <c r="B66" s="180"/>
      <c r="C66" s="181"/>
      <c r="D66" s="181"/>
      <c r="E66" s="182"/>
      <c r="F66" s="56">
        <f t="shared" si="6"/>
        <v>4</v>
      </c>
      <c r="G66" s="130">
        <f t="shared" si="7"/>
        <v>300.89934363968001</v>
      </c>
      <c r="H66" s="131">
        <f t="shared" si="7"/>
        <v>258.69486170384005</v>
      </c>
      <c r="I66" s="131">
        <f t="shared" si="7"/>
        <v>223.64546489215996</v>
      </c>
      <c r="J66" s="131">
        <f t="shared" si="7"/>
        <v>195.02252072432003</v>
      </c>
      <c r="K66" s="131">
        <f t="shared" si="7"/>
        <v>172.09739672000006</v>
      </c>
      <c r="L66" s="131">
        <f t="shared" si="7"/>
        <v>154.14146039887999</v>
      </c>
      <c r="M66" s="131">
        <f t="shared" si="7"/>
        <v>140.42607928064001</v>
      </c>
      <c r="N66" s="131">
        <f t="shared" si="7"/>
        <v>130.22262088496007</v>
      </c>
      <c r="O66" s="131">
        <f t="shared" si="7"/>
        <v>122.80245273152008</v>
      </c>
      <c r="P66" s="131">
        <f t="shared" si="7"/>
        <v>117.43694234000003</v>
      </c>
      <c r="Q66" s="131">
        <f t="shared" si="7"/>
        <v>113.39745723008008</v>
      </c>
      <c r="R66" s="131">
        <f t="shared" si="7"/>
        <v>109.95536492143998</v>
      </c>
      <c r="S66" s="131">
        <f t="shared" si="7"/>
        <v>106.38203293376017</v>
      </c>
      <c r="T66" s="131">
        <f t="shared" si="7"/>
        <v>101.94882878672007</v>
      </c>
      <c r="U66" s="131">
        <f t="shared" si="7"/>
        <v>100</v>
      </c>
      <c r="V66" s="132">
        <v>100</v>
      </c>
      <c r="W66" s="187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300.89934363968001</v>
      </c>
      <c r="CC66" s="131">
        <f>('[1]Summary Data'!$V160*POWER(CC$62,3))+('[1]Summary Data'!$W160*POWER(CC$62,2))+('[1]Summary Data'!$X160*CC$62)+'[1]Summary Data'!$Y160</f>
        <v>258.69486170384005</v>
      </c>
      <c r="CD66" s="131">
        <f>('[1]Summary Data'!$V160*POWER(CD$62,3))+('[1]Summary Data'!$W160*POWER(CD$62,2))+('[1]Summary Data'!$X160*CD$62)+'[1]Summary Data'!$Y160</f>
        <v>223.64546489215996</v>
      </c>
      <c r="CE66" s="131">
        <f>('[1]Summary Data'!$V160*POWER(CE$62,3))+('[1]Summary Data'!$W160*POWER(CE$62,2))+('[1]Summary Data'!$X160*CE$62)+'[1]Summary Data'!$Y160</f>
        <v>195.02252072432003</v>
      </c>
      <c r="CF66" s="131">
        <f>('[1]Summary Data'!$V160*POWER(CF$62,3))+('[1]Summary Data'!$W160*POWER(CF$62,2))+('[1]Summary Data'!$X160*CF$62)+'[1]Summary Data'!$Y160</f>
        <v>172.09739672000006</v>
      </c>
      <c r="CG66" s="131">
        <f>('[1]Summary Data'!$V160*POWER(CG$62,3))+('[1]Summary Data'!$W160*POWER(CG$62,2))+('[1]Summary Data'!$X160*CG$62)+'[1]Summary Data'!$Y160</f>
        <v>154.14146039887999</v>
      </c>
      <c r="CH66" s="131">
        <f>('[1]Summary Data'!$V160*POWER(CH$62,3))+('[1]Summary Data'!$W160*POWER(CH$62,2))+('[1]Summary Data'!$X160*CH$62)+'[1]Summary Data'!$Y160</f>
        <v>140.42607928064001</v>
      </c>
      <c r="CI66" s="131">
        <f>('[1]Summary Data'!$V160*POWER(CI$62,3))+('[1]Summary Data'!$W160*POWER(CI$62,2))+('[1]Summary Data'!$X160*CI$62)+'[1]Summary Data'!$Y160</f>
        <v>130.22262088496007</v>
      </c>
      <c r="CJ66" s="131">
        <f>('[1]Summary Data'!$V160*POWER(CJ$62,3))+('[1]Summary Data'!$W160*POWER(CJ$62,2))+('[1]Summary Data'!$X160*CJ$62)+'[1]Summary Data'!$Y160</f>
        <v>122.80245273152008</v>
      </c>
      <c r="CK66" s="131">
        <f>('[1]Summary Data'!$V160*POWER(CK$62,3))+('[1]Summary Data'!$W160*POWER(CK$62,2))+('[1]Summary Data'!$X160*CK$62)+'[1]Summary Data'!$Y160</f>
        <v>117.43694234000003</v>
      </c>
      <c r="CL66" s="131">
        <f>('[1]Summary Data'!$V160*POWER(CL$62,3))+('[1]Summary Data'!$W160*POWER(CL$62,2))+('[1]Summary Data'!$X160*CL$62)+'[1]Summary Data'!$Y160</f>
        <v>113.39745723008008</v>
      </c>
      <c r="CM66" s="131">
        <f>('[1]Summary Data'!$V160*POWER(CM$62,3))+('[1]Summary Data'!$W160*POWER(CM$62,2))+('[1]Summary Data'!$X160*CM$62)+'[1]Summary Data'!$Y160</f>
        <v>109.95536492143998</v>
      </c>
      <c r="CN66" s="131">
        <f>('[1]Summary Data'!$V160*POWER(CN$62,3))+('[1]Summary Data'!$W160*POWER(CN$62,2))+('[1]Summary Data'!$X160*CN$62)+'[1]Summary Data'!$Y160</f>
        <v>106.38203293376017</v>
      </c>
      <c r="CO66" s="131">
        <f>('[1]Summary Data'!$V160*POWER(CO$62,3))+('[1]Summary Data'!$W160*POWER(CO$62,2))+('[1]Summary Data'!$X160*CO$62)+'[1]Summary Data'!$Y160</f>
        <v>101.94882878672007</v>
      </c>
      <c r="CP66" s="131">
        <f>('[1]Summary Data'!$V160*POWER(CP$62,3))+('[1]Summary Data'!$W160*POWER(CP$62,2))+('[1]Summary Data'!$X160*CP$62)+'[1]Summary Data'!$Y160</f>
        <v>95.927120000000116</v>
      </c>
      <c r="CQ66" s="132">
        <f>('[1]Summary Data'!$V160*POWER(CQ$62,3))+('[1]Summary Data'!$W160*POWER(CQ$62,2))+('[1]Summary Data'!$X160*CQ$62)+'[1]Summary Data'!$Y160</f>
        <v>-905.76120999999966</v>
      </c>
    </row>
    <row r="67" spans="2:95" x14ac:dyDescent="0.25">
      <c r="B67" s="180"/>
      <c r="C67" s="181"/>
      <c r="D67" s="181"/>
      <c r="E67" s="182"/>
      <c r="F67" s="56">
        <f t="shared" si="6"/>
        <v>4.5</v>
      </c>
      <c r="G67" s="130">
        <f t="shared" si="7"/>
        <v>226.25784672447998</v>
      </c>
      <c r="H67" s="131">
        <f t="shared" si="7"/>
        <v>210.42381298623997</v>
      </c>
      <c r="I67" s="131">
        <f t="shared" si="7"/>
        <v>195.65312766975998</v>
      </c>
      <c r="J67" s="131">
        <f t="shared" si="7"/>
        <v>181.94277417951997</v>
      </c>
      <c r="K67" s="131">
        <f t="shared" si="7"/>
        <v>169.28973592</v>
      </c>
      <c r="L67" s="131">
        <f t="shared" si="7"/>
        <v>157.69099629567998</v>
      </c>
      <c r="M67" s="131">
        <f t="shared" si="7"/>
        <v>147.14353871103998</v>
      </c>
      <c r="N67" s="131">
        <f t="shared" si="7"/>
        <v>137.64434657056</v>
      </c>
      <c r="O67" s="131">
        <f t="shared" si="7"/>
        <v>129.19040327872</v>
      </c>
      <c r="P67" s="131">
        <f t="shared" si="7"/>
        <v>121.77869224</v>
      </c>
      <c r="Q67" s="131">
        <f t="shared" si="7"/>
        <v>115.40619685887998</v>
      </c>
      <c r="R67" s="131">
        <f t="shared" si="7"/>
        <v>110.06990053983998</v>
      </c>
      <c r="S67" s="131">
        <f t="shared" si="7"/>
        <v>105.76678668735997</v>
      </c>
      <c r="T67" s="131">
        <f t="shared" si="7"/>
        <v>102.49383870592001</v>
      </c>
      <c r="U67" s="131">
        <f t="shared" si="7"/>
        <v>100.24804</v>
      </c>
      <c r="V67" s="132">
        <v>100</v>
      </c>
      <c r="W67" s="187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226.25784672447998</v>
      </c>
      <c r="CC67" s="131">
        <f>('[1]Summary Data'!$V159*POWER(CC$62,3))+('[1]Summary Data'!$W159*POWER(CC$62,2))+('[1]Summary Data'!$X159*CC$62)+'[1]Summary Data'!$Y159</f>
        <v>210.42381298623997</v>
      </c>
      <c r="CD67" s="131">
        <f>('[1]Summary Data'!$V159*POWER(CD$62,3))+('[1]Summary Data'!$W159*POWER(CD$62,2))+('[1]Summary Data'!$X159*CD$62)+'[1]Summary Data'!$Y159</f>
        <v>195.65312766975998</v>
      </c>
      <c r="CE67" s="131">
        <f>('[1]Summary Data'!$V159*POWER(CE$62,3))+('[1]Summary Data'!$W159*POWER(CE$62,2))+('[1]Summary Data'!$X159*CE$62)+'[1]Summary Data'!$Y159</f>
        <v>181.94277417951997</v>
      </c>
      <c r="CF67" s="131">
        <f>('[1]Summary Data'!$V159*POWER(CF$62,3))+('[1]Summary Data'!$W159*POWER(CF$62,2))+('[1]Summary Data'!$X159*CF$62)+'[1]Summary Data'!$Y159</f>
        <v>169.28973592</v>
      </c>
      <c r="CG67" s="131">
        <f>('[1]Summary Data'!$V159*POWER(CG$62,3))+('[1]Summary Data'!$W159*POWER(CG$62,2))+('[1]Summary Data'!$X159*CG$62)+'[1]Summary Data'!$Y159</f>
        <v>157.69099629567998</v>
      </c>
      <c r="CH67" s="131">
        <f>('[1]Summary Data'!$V159*POWER(CH$62,3))+('[1]Summary Data'!$W159*POWER(CH$62,2))+('[1]Summary Data'!$X159*CH$62)+'[1]Summary Data'!$Y159</f>
        <v>147.14353871103998</v>
      </c>
      <c r="CI67" s="131">
        <f>('[1]Summary Data'!$V159*POWER(CI$62,3))+('[1]Summary Data'!$W159*POWER(CI$62,2))+('[1]Summary Data'!$X159*CI$62)+'[1]Summary Data'!$Y159</f>
        <v>137.64434657056</v>
      </c>
      <c r="CJ67" s="131">
        <f>('[1]Summary Data'!$V159*POWER(CJ$62,3))+('[1]Summary Data'!$W159*POWER(CJ$62,2))+('[1]Summary Data'!$X159*CJ$62)+'[1]Summary Data'!$Y159</f>
        <v>129.19040327872</v>
      </c>
      <c r="CK67" s="131">
        <f>('[1]Summary Data'!$V159*POWER(CK$62,3))+('[1]Summary Data'!$W159*POWER(CK$62,2))+('[1]Summary Data'!$X159*CK$62)+'[1]Summary Data'!$Y159</f>
        <v>121.77869224</v>
      </c>
      <c r="CL67" s="131">
        <f>('[1]Summary Data'!$V159*POWER(CL$62,3))+('[1]Summary Data'!$W159*POWER(CL$62,2))+('[1]Summary Data'!$X159*CL$62)+'[1]Summary Data'!$Y159</f>
        <v>115.40619685887998</v>
      </c>
      <c r="CM67" s="131">
        <f>('[1]Summary Data'!$V159*POWER(CM$62,3))+('[1]Summary Data'!$W159*POWER(CM$62,2))+('[1]Summary Data'!$X159*CM$62)+'[1]Summary Data'!$Y159</f>
        <v>110.06990053983998</v>
      </c>
      <c r="CN67" s="131">
        <f>('[1]Summary Data'!$V159*POWER(CN$62,3))+('[1]Summary Data'!$W159*POWER(CN$62,2))+('[1]Summary Data'!$X159*CN$62)+'[1]Summary Data'!$Y159</f>
        <v>105.76678668735997</v>
      </c>
      <c r="CO67" s="131">
        <f>('[1]Summary Data'!$V159*POWER(CO$62,3))+('[1]Summary Data'!$W159*POWER(CO$62,2))+('[1]Summary Data'!$X159*CO$62)+'[1]Summary Data'!$Y159</f>
        <v>102.49383870592001</v>
      </c>
      <c r="CP67" s="131">
        <f>('[1]Summary Data'!$V159*POWER(CP$62,3))+('[1]Summary Data'!$W159*POWER(CP$62,2))+('[1]Summary Data'!$X159*CP$62)+'[1]Summary Data'!$Y159</f>
        <v>100.24804</v>
      </c>
      <c r="CQ67" s="132">
        <f>('[1]Summary Data'!$V159*POWER(CQ$62,3))+('[1]Summary Data'!$W159*POWER(CQ$62,2))+('[1]Summary Data'!$X159*CQ$62)+'[1]Summary Data'!$Y159</f>
        <v>211.27391000000006</v>
      </c>
    </row>
    <row r="68" spans="2:95" x14ac:dyDescent="0.25">
      <c r="B68" s="180"/>
      <c r="C68" s="181"/>
      <c r="D68" s="181"/>
      <c r="E68" s="182"/>
      <c r="F68" s="56">
        <f t="shared" si="6"/>
        <v>5</v>
      </c>
      <c r="G68" s="130">
        <f t="shared" si="7"/>
        <v>257.36633645887997</v>
      </c>
      <c r="H68" s="131">
        <f t="shared" si="7"/>
        <v>235.60863348343997</v>
      </c>
      <c r="I68" s="131">
        <f t="shared" si="7"/>
        <v>215.87716408255997</v>
      </c>
      <c r="J68" s="131">
        <f t="shared" si="7"/>
        <v>198.08117913511998</v>
      </c>
      <c r="K68" s="131">
        <f t="shared" si="7"/>
        <v>182.12992951999999</v>
      </c>
      <c r="L68" s="131">
        <f t="shared" si="7"/>
        <v>167.93266611607999</v>
      </c>
      <c r="M68" s="131">
        <f t="shared" si="7"/>
        <v>155.39863980223998</v>
      </c>
      <c r="N68" s="131">
        <f t="shared" si="7"/>
        <v>144.43710145735997</v>
      </c>
      <c r="O68" s="131">
        <f t="shared" si="7"/>
        <v>134.95730196031997</v>
      </c>
      <c r="P68" s="131">
        <f t="shared" si="7"/>
        <v>126.86849218999996</v>
      </c>
      <c r="Q68" s="131">
        <f t="shared" si="7"/>
        <v>120.07992302527998</v>
      </c>
      <c r="R68" s="131">
        <f t="shared" si="7"/>
        <v>114.50084534503998</v>
      </c>
      <c r="S68" s="131">
        <f t="shared" si="7"/>
        <v>110.04051002815999</v>
      </c>
      <c r="T68" s="131">
        <f t="shared" si="7"/>
        <v>106.60816795352</v>
      </c>
      <c r="U68" s="131">
        <f t="shared" si="7"/>
        <v>104.11306999999999</v>
      </c>
      <c r="V68" s="132">
        <v>100</v>
      </c>
      <c r="W68" s="187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257.36633645887997</v>
      </c>
      <c r="CC68" s="131">
        <f>('[1]Summary Data'!$V158*POWER(CC$62,3))+('[1]Summary Data'!$W158*POWER(CC$62,2))+('[1]Summary Data'!$X158*CC$62)+'[1]Summary Data'!$Y158</f>
        <v>235.60863348343997</v>
      </c>
      <c r="CD68" s="131">
        <f>('[1]Summary Data'!$V158*POWER(CD$62,3))+('[1]Summary Data'!$W158*POWER(CD$62,2))+('[1]Summary Data'!$X158*CD$62)+'[1]Summary Data'!$Y158</f>
        <v>215.87716408255997</v>
      </c>
      <c r="CE68" s="131">
        <f>('[1]Summary Data'!$V158*POWER(CE$62,3))+('[1]Summary Data'!$W158*POWER(CE$62,2))+('[1]Summary Data'!$X158*CE$62)+'[1]Summary Data'!$Y158</f>
        <v>198.08117913511998</v>
      </c>
      <c r="CF68" s="131">
        <f>('[1]Summary Data'!$V158*POWER(CF$62,3))+('[1]Summary Data'!$W158*POWER(CF$62,2))+('[1]Summary Data'!$X158*CF$62)+'[1]Summary Data'!$Y158</f>
        <v>182.12992951999999</v>
      </c>
      <c r="CG68" s="131">
        <f>('[1]Summary Data'!$V158*POWER(CG$62,3))+('[1]Summary Data'!$W158*POWER(CG$62,2))+('[1]Summary Data'!$X158*CG$62)+'[1]Summary Data'!$Y158</f>
        <v>167.93266611607999</v>
      </c>
      <c r="CH68" s="131">
        <f>('[1]Summary Data'!$V158*POWER(CH$62,3))+('[1]Summary Data'!$W158*POWER(CH$62,2))+('[1]Summary Data'!$X158*CH$62)+'[1]Summary Data'!$Y158</f>
        <v>155.39863980223998</v>
      </c>
      <c r="CI68" s="131">
        <f>('[1]Summary Data'!$V158*POWER(CI$62,3))+('[1]Summary Data'!$W158*POWER(CI$62,2))+('[1]Summary Data'!$X158*CI$62)+'[1]Summary Data'!$Y158</f>
        <v>144.43710145735997</v>
      </c>
      <c r="CJ68" s="131">
        <f>('[1]Summary Data'!$V158*POWER(CJ$62,3))+('[1]Summary Data'!$W158*POWER(CJ$62,2))+('[1]Summary Data'!$X158*CJ$62)+'[1]Summary Data'!$Y158</f>
        <v>134.95730196031997</v>
      </c>
      <c r="CK68" s="131">
        <f>('[1]Summary Data'!$V158*POWER(CK$62,3))+('[1]Summary Data'!$W158*POWER(CK$62,2))+('[1]Summary Data'!$X158*CK$62)+'[1]Summary Data'!$Y158</f>
        <v>126.86849218999996</v>
      </c>
      <c r="CL68" s="131">
        <f>('[1]Summary Data'!$V158*POWER(CL$62,3))+('[1]Summary Data'!$W158*POWER(CL$62,2))+('[1]Summary Data'!$X158*CL$62)+'[1]Summary Data'!$Y158</f>
        <v>120.07992302527998</v>
      </c>
      <c r="CM68" s="131">
        <f>('[1]Summary Data'!$V158*POWER(CM$62,3))+('[1]Summary Data'!$W158*POWER(CM$62,2))+('[1]Summary Data'!$X158*CM$62)+'[1]Summary Data'!$Y158</f>
        <v>114.50084534503998</v>
      </c>
      <c r="CN68" s="131">
        <f>('[1]Summary Data'!$V158*POWER(CN$62,3))+('[1]Summary Data'!$W158*POWER(CN$62,2))+('[1]Summary Data'!$X158*CN$62)+'[1]Summary Data'!$Y158</f>
        <v>110.04051002815999</v>
      </c>
      <c r="CO68" s="131">
        <f>('[1]Summary Data'!$V158*POWER(CO$62,3))+('[1]Summary Data'!$W158*POWER(CO$62,2))+('[1]Summary Data'!$X158*CO$62)+'[1]Summary Data'!$Y158</f>
        <v>106.60816795352</v>
      </c>
      <c r="CP68" s="131">
        <f>('[1]Summary Data'!$V158*POWER(CP$62,3))+('[1]Summary Data'!$W158*POWER(CP$62,2))+('[1]Summary Data'!$X158*CP$62)+'[1]Summary Data'!$Y158</f>
        <v>104.11306999999999</v>
      </c>
      <c r="CQ68" s="132">
        <f>('[1]Summary Data'!$V158*POWER(CQ$62,3))+('[1]Summary Data'!$W158*POWER(CQ$62,2))+('[1]Summary Data'!$X158*CQ$62)+'[1]Summary Data'!$Y158</f>
        <v>117.38059000000004</v>
      </c>
    </row>
    <row r="69" spans="2:95" x14ac:dyDescent="0.25">
      <c r="B69" s="180"/>
      <c r="C69" s="181"/>
      <c r="D69" s="181"/>
      <c r="E69" s="182"/>
      <c r="F69" s="56">
        <f t="shared" si="6"/>
        <v>5.5</v>
      </c>
      <c r="G69" s="130">
        <f t="shared" si="7"/>
        <v>287.60424903359996</v>
      </c>
      <c r="H69" s="131">
        <f t="shared" si="7"/>
        <v>253.10354882279995</v>
      </c>
      <c r="I69" s="131">
        <f t="shared" si="7"/>
        <v>223.78815347519995</v>
      </c>
      <c r="J69" s="131">
        <f t="shared" si="7"/>
        <v>199.16736414839994</v>
      </c>
      <c r="K69" s="131">
        <f t="shared" si="7"/>
        <v>178.75048199999995</v>
      </c>
      <c r="L69" s="131">
        <f t="shared" si="7"/>
        <v>162.04680818759991</v>
      </c>
      <c r="M69" s="131">
        <f t="shared" si="7"/>
        <v>148.56564386879995</v>
      </c>
      <c r="N69" s="131">
        <f t="shared" si="7"/>
        <v>137.81629020120005</v>
      </c>
      <c r="O69" s="131">
        <f t="shared" si="7"/>
        <v>129.3080483423999</v>
      </c>
      <c r="P69" s="131">
        <f t="shared" si="7"/>
        <v>122.55021944999999</v>
      </c>
      <c r="Q69" s="131">
        <f t="shared" si="7"/>
        <v>117.05210468159993</v>
      </c>
      <c r="R69" s="131">
        <f t="shared" si="7"/>
        <v>112.32300519479998</v>
      </c>
      <c r="S69" s="131">
        <f t="shared" si="7"/>
        <v>107.87222214719992</v>
      </c>
      <c r="T69" s="131">
        <f t="shared" si="7"/>
        <v>103.2090566963999</v>
      </c>
      <c r="U69" s="131">
        <f t="shared" si="7"/>
        <v>100</v>
      </c>
      <c r="V69" s="132">
        <v>100</v>
      </c>
      <c r="W69" s="187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287.60424903359996</v>
      </c>
      <c r="CC69" s="131">
        <f>('[1]Summary Data'!$V157*POWER(CC$62,3))+('[1]Summary Data'!$W157*POWER(CC$62,2))+('[1]Summary Data'!$X157*CC$62)+'[1]Summary Data'!$Y157</f>
        <v>253.10354882279995</v>
      </c>
      <c r="CD69" s="131">
        <f>('[1]Summary Data'!$V157*POWER(CD$62,3))+('[1]Summary Data'!$W157*POWER(CD$62,2))+('[1]Summary Data'!$X157*CD$62)+'[1]Summary Data'!$Y157</f>
        <v>223.78815347519995</v>
      </c>
      <c r="CE69" s="131">
        <f>('[1]Summary Data'!$V157*POWER(CE$62,3))+('[1]Summary Data'!$W157*POWER(CE$62,2))+('[1]Summary Data'!$X157*CE$62)+'[1]Summary Data'!$Y157</f>
        <v>199.16736414839994</v>
      </c>
      <c r="CF69" s="131">
        <f>('[1]Summary Data'!$V157*POWER(CF$62,3))+('[1]Summary Data'!$W157*POWER(CF$62,2))+('[1]Summary Data'!$X157*CF$62)+'[1]Summary Data'!$Y157</f>
        <v>178.75048199999995</v>
      </c>
      <c r="CG69" s="131">
        <f>('[1]Summary Data'!$V157*POWER(CG$62,3))+('[1]Summary Data'!$W157*POWER(CG$62,2))+('[1]Summary Data'!$X157*CG$62)+'[1]Summary Data'!$Y157</f>
        <v>162.04680818759991</v>
      </c>
      <c r="CH69" s="131">
        <f>('[1]Summary Data'!$V157*POWER(CH$62,3))+('[1]Summary Data'!$W157*POWER(CH$62,2))+('[1]Summary Data'!$X157*CH$62)+'[1]Summary Data'!$Y157</f>
        <v>148.56564386879995</v>
      </c>
      <c r="CI69" s="131">
        <f>('[1]Summary Data'!$V157*POWER(CI$62,3))+('[1]Summary Data'!$W157*POWER(CI$62,2))+('[1]Summary Data'!$X157*CI$62)+'[1]Summary Data'!$Y157</f>
        <v>137.81629020120005</v>
      </c>
      <c r="CJ69" s="131">
        <f>('[1]Summary Data'!$V157*POWER(CJ$62,3))+('[1]Summary Data'!$W157*POWER(CJ$62,2))+('[1]Summary Data'!$X157*CJ$62)+'[1]Summary Data'!$Y157</f>
        <v>129.3080483423999</v>
      </c>
      <c r="CK69" s="131">
        <f>('[1]Summary Data'!$V157*POWER(CK$62,3))+('[1]Summary Data'!$W157*POWER(CK$62,2))+('[1]Summary Data'!$X157*CK$62)+'[1]Summary Data'!$Y157</f>
        <v>122.55021944999999</v>
      </c>
      <c r="CL69" s="131">
        <f>('[1]Summary Data'!$V157*POWER(CL$62,3))+('[1]Summary Data'!$W157*POWER(CL$62,2))+('[1]Summary Data'!$X157*CL$62)+'[1]Summary Data'!$Y157</f>
        <v>117.05210468159993</v>
      </c>
      <c r="CM69" s="131">
        <f>('[1]Summary Data'!$V157*POWER(CM$62,3))+('[1]Summary Data'!$W157*POWER(CM$62,2))+('[1]Summary Data'!$X157*CM$62)+'[1]Summary Data'!$Y157</f>
        <v>112.32300519479998</v>
      </c>
      <c r="CN69" s="131">
        <f>('[1]Summary Data'!$V157*POWER(CN$62,3))+('[1]Summary Data'!$W157*POWER(CN$62,2))+('[1]Summary Data'!$X157*CN$62)+'[1]Summary Data'!$Y157</f>
        <v>107.87222214719992</v>
      </c>
      <c r="CO69" s="131">
        <f>('[1]Summary Data'!$V157*POWER(CO$62,3))+('[1]Summary Data'!$W157*POWER(CO$62,2))+('[1]Summary Data'!$X157*CO$62)+'[1]Summary Data'!$Y157</f>
        <v>103.2090566963999</v>
      </c>
      <c r="CP69" s="131">
        <f>('[1]Summary Data'!$V157*POWER(CP$62,3))+('[1]Summary Data'!$W157*POWER(CP$62,2))+('[1]Summary Data'!$X157*CP$62)+'[1]Summary Data'!$Y157</f>
        <v>97.842809999999872</v>
      </c>
      <c r="CQ69" s="132">
        <f>('[1]Summary Data'!$V157*POWER(CQ$62,3))+('[1]Summary Data'!$W157*POWER(CQ$62,2))+('[1]Summary Data'!$X157*CQ$62)+'[1]Summary Data'!$Y157</f>
        <v>-544.60819000000015</v>
      </c>
    </row>
    <row r="70" spans="2:95" ht="15.75" thickBot="1" x14ac:dyDescent="0.3">
      <c r="B70" s="183"/>
      <c r="C70" s="184"/>
      <c r="D70" s="184"/>
      <c r="E70" s="185"/>
      <c r="F70" s="58">
        <f t="shared" si="6"/>
        <v>6</v>
      </c>
      <c r="G70" s="133">
        <f t="shared" si="7"/>
        <v>253.4862793952</v>
      </c>
      <c r="H70" s="134">
        <f t="shared" si="7"/>
        <v>229.59972476960002</v>
      </c>
      <c r="I70" s="134">
        <f t="shared" si="7"/>
        <v>208.45541320640001</v>
      </c>
      <c r="J70" s="134">
        <f t="shared" si="7"/>
        <v>189.8629223888</v>
      </c>
      <c r="K70" s="134">
        <f t="shared" si="7"/>
        <v>173.63183000000001</v>
      </c>
      <c r="L70" s="134">
        <f t="shared" si="7"/>
        <v>159.57171372319999</v>
      </c>
      <c r="M70" s="134">
        <f t="shared" si="7"/>
        <v>147.49215124160003</v>
      </c>
      <c r="N70" s="134">
        <f t="shared" si="7"/>
        <v>137.20272023840005</v>
      </c>
      <c r="O70" s="134">
        <f t="shared" si="7"/>
        <v>128.51299839680001</v>
      </c>
      <c r="P70" s="134">
        <f t="shared" si="7"/>
        <v>121.23256340000003</v>
      </c>
      <c r="Q70" s="134">
        <f t="shared" si="7"/>
        <v>115.17099293119998</v>
      </c>
      <c r="R70" s="134">
        <f t="shared" si="7"/>
        <v>110.13786467360003</v>
      </c>
      <c r="S70" s="134">
        <f t="shared" si="7"/>
        <v>105.9427563104</v>
      </c>
      <c r="T70" s="134">
        <f t="shared" si="7"/>
        <v>102.39524552480003</v>
      </c>
      <c r="U70" s="134">
        <f t="shared" si="7"/>
        <v>100</v>
      </c>
      <c r="V70" s="135">
        <v>100</v>
      </c>
      <c r="W70" s="188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253.4862793952</v>
      </c>
      <c r="CC70" s="134">
        <f>('[1]Summary Data'!$V156*POWER(CC$62,3))+('[1]Summary Data'!$W156*POWER(CC$62,2))+('[1]Summary Data'!$X156*CC$62)+'[1]Summary Data'!$Y156</f>
        <v>229.59972476960002</v>
      </c>
      <c r="CD70" s="134">
        <f>('[1]Summary Data'!$V156*POWER(CD$62,3))+('[1]Summary Data'!$W156*POWER(CD$62,2))+('[1]Summary Data'!$X156*CD$62)+'[1]Summary Data'!$Y156</f>
        <v>208.45541320640001</v>
      </c>
      <c r="CE70" s="134">
        <f>('[1]Summary Data'!$V156*POWER(CE$62,3))+('[1]Summary Data'!$W156*POWER(CE$62,2))+('[1]Summary Data'!$X156*CE$62)+'[1]Summary Data'!$Y156</f>
        <v>189.8629223888</v>
      </c>
      <c r="CF70" s="134">
        <f>('[1]Summary Data'!$V156*POWER(CF$62,3))+('[1]Summary Data'!$W156*POWER(CF$62,2))+('[1]Summary Data'!$X156*CF$62)+'[1]Summary Data'!$Y156</f>
        <v>173.63183000000001</v>
      </c>
      <c r="CG70" s="134">
        <f>('[1]Summary Data'!$V156*POWER(CG$62,3))+('[1]Summary Data'!$W156*POWER(CG$62,2))+('[1]Summary Data'!$X156*CG$62)+'[1]Summary Data'!$Y156</f>
        <v>159.57171372319999</v>
      </c>
      <c r="CH70" s="134">
        <f>('[1]Summary Data'!$V156*POWER(CH$62,3))+('[1]Summary Data'!$W156*POWER(CH$62,2))+('[1]Summary Data'!$X156*CH$62)+'[1]Summary Data'!$Y156</f>
        <v>147.49215124160003</v>
      </c>
      <c r="CI70" s="134">
        <f>('[1]Summary Data'!$V156*POWER(CI$62,3))+('[1]Summary Data'!$W156*POWER(CI$62,2))+('[1]Summary Data'!$X156*CI$62)+'[1]Summary Data'!$Y156</f>
        <v>137.20272023840005</v>
      </c>
      <c r="CJ70" s="134">
        <f>('[1]Summary Data'!$V156*POWER(CJ$62,3))+('[1]Summary Data'!$W156*POWER(CJ$62,2))+('[1]Summary Data'!$X156*CJ$62)+'[1]Summary Data'!$Y156</f>
        <v>128.51299839680001</v>
      </c>
      <c r="CK70" s="134">
        <f>('[1]Summary Data'!$V156*POWER(CK$62,3))+('[1]Summary Data'!$W156*POWER(CK$62,2))+('[1]Summary Data'!$X156*CK$62)+'[1]Summary Data'!$Y156</f>
        <v>121.23256340000003</v>
      </c>
      <c r="CL70" s="134">
        <f>('[1]Summary Data'!$V156*POWER(CL$62,3))+('[1]Summary Data'!$W156*POWER(CL$62,2))+('[1]Summary Data'!$X156*CL$62)+'[1]Summary Data'!$Y156</f>
        <v>115.17099293119998</v>
      </c>
      <c r="CM70" s="134">
        <f>('[1]Summary Data'!$V156*POWER(CM$62,3))+('[1]Summary Data'!$W156*POWER(CM$62,2))+('[1]Summary Data'!$X156*CM$62)+'[1]Summary Data'!$Y156</f>
        <v>110.13786467360003</v>
      </c>
      <c r="CN70" s="134">
        <f>('[1]Summary Data'!$V156*POWER(CN$62,3))+('[1]Summary Data'!$W156*POWER(CN$62,2))+('[1]Summary Data'!$X156*CN$62)+'[1]Summary Data'!$Y156</f>
        <v>105.9427563104</v>
      </c>
      <c r="CO70" s="134">
        <f>('[1]Summary Data'!$V156*POWER(CO$62,3))+('[1]Summary Data'!$W156*POWER(CO$62,2))+('[1]Summary Data'!$X156*CO$62)+'[1]Summary Data'!$Y156</f>
        <v>102.39524552480003</v>
      </c>
      <c r="CP70" s="134">
        <f>('[1]Summary Data'!$V156*POWER(CP$62,3))+('[1]Summary Data'!$W156*POWER(CP$62,2))+('[1]Summary Data'!$X156*CP$62)+'[1]Summary Data'!$Y156</f>
        <v>99.304910000000007</v>
      </c>
      <c r="CQ70" s="135">
        <f>('[1]Summary Data'!$V156*POWER(CQ$62,3))+('[1]Summary Data'!$W156*POWER(CQ$62,2))+('[1]Summary Data'!$X156*CQ$62)+'[1]Summary Data'!$Y156</f>
        <v>-59.330569999999909</v>
      </c>
    </row>
  </sheetData>
  <sheetProtection password="C163" sheet="1" objects="1" scenarios="1"/>
  <mergeCells count="23">
    <mergeCell ref="B61:F61"/>
    <mergeCell ref="G61:V61"/>
    <mergeCell ref="CB61:CQ61"/>
    <mergeCell ref="B62:E70"/>
    <mergeCell ref="W63:W70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3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2" orientation="landscape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Q70"/>
  <sheetViews>
    <sheetView showGridLines="0" tabSelected="1" topLeftCell="A46" workbookViewId="0">
      <selection activeCell="L19" sqref="L19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1082.32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1082.32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67" t="s">
        <v>36</v>
      </c>
      <c r="C5" s="168"/>
      <c r="D5" s="169"/>
      <c r="E5" s="42" t="s">
        <v>33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81" ht="15.75" thickBot="1" x14ac:dyDescent="0.3"/>
    <row r="7" spans="1:81" ht="15.75" thickBot="1" x14ac:dyDescent="0.3">
      <c r="B7" s="167" t="s">
        <v>39</v>
      </c>
      <c r="C7" s="168"/>
      <c r="D7" s="169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1" ht="15.75" thickBot="1" x14ac:dyDescent="0.3">
      <c r="B14" s="177" t="s">
        <v>43</v>
      </c>
      <c r="C14" s="178"/>
      <c r="D14" s="178"/>
      <c r="E14" s="179"/>
      <c r="F14" s="47" t="str">
        <f>$E$5</f>
        <v>psi</v>
      </c>
      <c r="G14" s="48" t="s">
        <v>44</v>
      </c>
    </row>
    <row r="15" spans="1:81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36.259500000000003</v>
      </c>
      <c r="G15" s="50">
        <f>'[1]Summary Data'!$D$70*IF('[1]Summary Data'!$D$69&gt;1250,1,Help!$AE$5)*$T$5</f>
        <v>1137.925</v>
      </c>
      <c r="H15" s="186" t="s">
        <v>45</v>
      </c>
      <c r="I15" s="37"/>
      <c r="K15" s="37"/>
    </row>
    <row r="16" spans="1:81" ht="15.75" thickBot="1" x14ac:dyDescent="0.3">
      <c r="B16" s="180"/>
      <c r="C16" s="181"/>
      <c r="D16" s="181"/>
      <c r="E16" s="182"/>
      <c r="F16" s="51">
        <f>'[1]Summary Data'!$C$15*VLOOKUP($E$5,PressureFactors,2,FALSE)</f>
        <v>43.511400000000002</v>
      </c>
      <c r="G16" s="52">
        <f>'[1]Summary Data'!$D$69*IF('[1]Summary Data'!$D$69&gt;1250,1,Help!$AE$5)*$T$5</f>
        <v>1244.6679999999999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50.763300000000001</v>
      </c>
      <c r="G17" s="55">
        <f>'[1]Summary Data'!$D$68*IF('[1]Summary Data'!$D$69&gt;1250,1,Help!$AE$5)*$T$5</f>
        <v>1404.1729999999998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58.0152</v>
      </c>
      <c r="G18" s="57">
        <f>'[1]Summary Data'!$D$67*IF('[1]Summary Data'!$D$69&gt;1250,1,Help!$AE$5)*$T$5</f>
        <v>1499.7149999999997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65.267099999999999</v>
      </c>
      <c r="G19" s="57">
        <f>'[1]Summary Data'!$D$66*IF('[1]Summary Data'!$D$69&gt;1250,1,Help!$AE$5)*$T$5</f>
        <v>1443.8709999999999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72.519000000000005</v>
      </c>
      <c r="G20" s="57">
        <f>'[1]Summary Data'!$D$65*IF('[1]Summary Data'!$D$69&gt;1250,1,Help!$AE$5)*$T$5</f>
        <v>1502.636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79.770899999999997</v>
      </c>
      <c r="G21" s="57">
        <f>'[1]Summary Data'!$D$64*IF('[1]Summary Data'!$D$69&gt;1250,1,Help!$AE$5)*$T$5</f>
        <v>1602.0879999999997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87.022800000000004</v>
      </c>
      <c r="G22" s="59">
        <f>'[1]Summary Data'!$D$63*IF('[1]Summary Data'!$D$69&gt;1250,1,Help!$AE$5)*$T$5</f>
        <v>1752.761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x14ac:dyDescent="0.25">
      <c r="K27" s="74" t="s">
        <v>51</v>
      </c>
    </row>
    <row r="28" spans="2:17" x14ac:dyDescent="0.25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 x14ac:dyDescent="0.25">
      <c r="B30" s="37"/>
      <c r="C30" s="37"/>
      <c r="D30" s="37"/>
      <c r="E30" s="37"/>
      <c r="F30" s="37"/>
      <c r="G30" s="37"/>
      <c r="H30" s="37"/>
      <c r="I30" s="37"/>
      <c r="K30" s="37"/>
    </row>
    <row r="31" spans="2:17" x14ac:dyDescent="0.25">
      <c r="B31" s="43"/>
      <c r="C31" s="43"/>
      <c r="D31" s="43"/>
      <c r="E31" s="43"/>
      <c r="F31" s="43"/>
      <c r="G31" s="43"/>
      <c r="H31" s="43"/>
      <c r="I31" s="43"/>
    </row>
    <row r="38" spans="2:16" ht="15.75" thickBot="1" x14ac:dyDescent="0.3"/>
    <row r="39" spans="2:16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6"/>
    </row>
    <row r="40" spans="2:16" ht="15.75" customHeight="1" thickBot="1" x14ac:dyDescent="0.3">
      <c r="B40" s="194" t="s">
        <v>58</v>
      </c>
      <c r="C40" s="195"/>
      <c r="D40" s="195"/>
      <c r="E40" s="196"/>
      <c r="F40" s="47" t="str">
        <f>$E$5</f>
        <v>psi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7"/>
      <c r="C41" s="198"/>
      <c r="D41" s="198"/>
      <c r="E41" s="199"/>
      <c r="F41" s="49">
        <f t="shared" ref="F41:F48" si="2">F15</f>
        <v>36.259500000000003</v>
      </c>
      <c r="G41" s="87">
        <f>('[1]Summary Data'!$V43*POWER(G$40,3))+('[1]Summary Data'!$W43*POWER(G$40,2))+('[1]Summary Data'!$X43*G$40)+'[1]Summary Data'!$Y43</f>
        <v>1.9185400000000001</v>
      </c>
      <c r="H41" s="88">
        <f>('[1]Summary Data'!$V43*POWER(H$40,3))+('[1]Summary Data'!$W43*POWER(H$40,2))+('[1]Summary Data'!$X43*H$40)+'[1]Summary Data'!$Y43</f>
        <v>1.2274800000000017</v>
      </c>
      <c r="I41" s="88">
        <f>('[1]Summary Data'!$V43*POWER(I$40,3))+('[1]Summary Data'!$W43*POWER(I$40,2))+('[1]Summary Data'!$X43*I$40)+'[1]Summary Data'!$Y43</f>
        <v>0.98653000000000191</v>
      </c>
      <c r="J41" s="88">
        <f>('[1]Summary Data'!$V43*POWER(J$40,3))+('[1]Summary Data'!$W43*POWER(J$40,2))+('[1]Summary Data'!$X43*J$40)+'[1]Summary Data'!$Y43</f>
        <v>0.79993999999999765</v>
      </c>
      <c r="K41" s="88">
        <f>('[1]Summary Data'!$V43*POWER(K$40,3))+('[1]Summary Data'!$W43*POWER(K$40,2))+('[1]Summary Data'!$X43*K$40)+'[1]Summary Data'!$Y43</f>
        <v>0.65618999999999872</v>
      </c>
      <c r="L41" s="88">
        <f>('[1]Summary Data'!$V43*POWER(L$40,3))+('[1]Summary Data'!$W43*POWER(L$40,2))+('[1]Summary Data'!$X43*L$40)+'[1]Summary Data'!$Y43</f>
        <v>0.54375999999999713</v>
      </c>
      <c r="M41" s="88">
        <f>('[1]Summary Data'!$V43*POWER(M$40,3))+('[1]Summary Data'!$W43*POWER(M$40,2))+('[1]Summary Data'!$X43*M$40)+'[1]Summary Data'!$Y43</f>
        <v>0.45112999999999737</v>
      </c>
      <c r="N41" s="89">
        <f>('[1]Summary Data'!$V43*POWER(N$40,3))+('[1]Summary Data'!$W43*POWER(N$40,2))+('[1]Summary Data'!$X43*N$40)+'[1]Summary Data'!$Y43</f>
        <v>0.36678000000000033</v>
      </c>
      <c r="O41" s="186" t="s">
        <v>40</v>
      </c>
    </row>
    <row r="42" spans="2:16" ht="15.75" thickBot="1" x14ac:dyDescent="0.3">
      <c r="B42" s="197"/>
      <c r="C42" s="198"/>
      <c r="D42" s="198"/>
      <c r="E42" s="199"/>
      <c r="F42" s="51">
        <f t="shared" si="2"/>
        <v>43.511400000000002</v>
      </c>
      <c r="G42" s="92">
        <f>('[1]Summary Data'!$V42*POWER(G$40,3))+('[1]Summary Data'!$W42*POWER(G$40,2))+('[1]Summary Data'!$X42*G$40)+'[1]Summary Data'!$Y42</f>
        <v>2.0701399999999985</v>
      </c>
      <c r="H42" s="93">
        <f>('[1]Summary Data'!$V42*POWER(H$40,3))+('[1]Summary Data'!$W42*POWER(H$40,2))+('[1]Summary Data'!$X42*H$40)+'[1]Summary Data'!$Y42</f>
        <v>1.2701799999999999</v>
      </c>
      <c r="I42" s="93">
        <f>('[1]Summary Data'!$V42*POWER(I$40,3))+('[1]Summary Data'!$W42*POWER(I$40,2))+('[1]Summary Data'!$X42*I$40)+'[1]Summary Data'!$Y42</f>
        <v>1.0202599999999986</v>
      </c>
      <c r="J42" s="93">
        <f>('[1]Summary Data'!$V42*POWER(J$40,3))+('[1]Summary Data'!$W42*POWER(J$40,2))+('[1]Summary Data'!$X42*J$40)+'[1]Summary Data'!$Y42</f>
        <v>0.83877999999999631</v>
      </c>
      <c r="K42" s="93">
        <f>('[1]Summary Data'!$V42*POWER(K$40,3))+('[1]Summary Data'!$W42*POWER(K$40,2))+('[1]Summary Data'!$X42*K$40)+'[1]Summary Data'!$Y42</f>
        <v>0.70204000000000022</v>
      </c>
      <c r="L42" s="93">
        <f>('[1]Summary Data'!$V42*POWER(L$40,3))+('[1]Summary Data'!$W42*POWER(L$40,2))+('[1]Summary Data'!$X42*L$40)+'[1]Summary Data'!$Y42</f>
        <v>0.58633999999999986</v>
      </c>
      <c r="M42" s="93">
        <f>('[1]Summary Data'!$V42*POWER(M$40,3))+('[1]Summary Data'!$W42*POWER(M$40,2))+('[1]Summary Data'!$X42*M$40)+'[1]Summary Data'!$Y42</f>
        <v>0.46798000000000073</v>
      </c>
      <c r="N42" s="94">
        <f>('[1]Summary Data'!$V42*POWER(N$40,3))+('[1]Summary Data'!$W42*POWER(N$40,2))+('[1]Summary Data'!$X42*N$40)+'[1]Summary Data'!$Y42</f>
        <v>0.32325999999999766</v>
      </c>
      <c r="O42" s="187"/>
      <c r="P42" s="53" t="s">
        <v>46</v>
      </c>
    </row>
    <row r="43" spans="2:16" x14ac:dyDescent="0.25">
      <c r="B43" s="197"/>
      <c r="C43" s="198"/>
      <c r="D43" s="198"/>
      <c r="E43" s="199"/>
      <c r="F43" s="54">
        <f t="shared" si="2"/>
        <v>50.763300000000001</v>
      </c>
      <c r="G43" s="97">
        <f>('[1]Summary Data'!$V41*POWER(G$40,3))+('[1]Summary Data'!$W41*POWER(G$40,2))+('[1]Summary Data'!$X41*G$40)+'[1]Summary Data'!$Y41</f>
        <v>2.2839899999999993</v>
      </c>
      <c r="H43" s="98">
        <f>('[1]Summary Data'!$V41*POWER(H$40,3))+('[1]Summary Data'!$W41*POWER(H$40,2))+('[1]Summary Data'!$X41*H$40)+'[1]Summary Data'!$Y41</f>
        <v>1.3655899999999974</v>
      </c>
      <c r="I43" s="98">
        <f>('[1]Summary Data'!$V41*POWER(I$40,3))+('[1]Summary Data'!$W41*POWER(I$40,2))+('[1]Summary Data'!$X41*I$40)+'[1]Summary Data'!$Y41</f>
        <v>1.0935300000000012</v>
      </c>
      <c r="J43" s="98">
        <f>('[1]Summary Data'!$V41*POWER(J$40,3))+('[1]Summary Data'!$W41*POWER(J$40,2))+('[1]Summary Data'!$X41*J$40)+'[1]Summary Data'!$Y41</f>
        <v>0.90679000000000087</v>
      </c>
      <c r="K43" s="98">
        <f>('[1]Summary Data'!$V41*POWER(K$40,3))+('[1]Summary Data'!$W41*POWER(K$40,2))+('[1]Summary Data'!$X41*K$40)+'[1]Summary Data'!$Y41</f>
        <v>0.77578999999999709</v>
      </c>
      <c r="L43" s="98">
        <f>('[1]Summary Data'!$V41*POWER(L$40,3))+('[1]Summary Data'!$W41*POWER(L$40,2))+('[1]Summary Data'!$X41*L$40)+'[1]Summary Data'!$Y41</f>
        <v>0.67095000000000127</v>
      </c>
      <c r="M43" s="98">
        <f>('[1]Summary Data'!$V41*POWER(M$40,3))+('[1]Summary Data'!$W41*POWER(M$40,2))+('[1]Summary Data'!$X41*M$40)+'[1]Summary Data'!$Y41</f>
        <v>0.56268999999999281</v>
      </c>
      <c r="N43" s="99">
        <f>('[1]Summary Data'!$V41*POWER(N$40,3))+('[1]Summary Data'!$W41*POWER(N$40,2))+('[1]Summary Data'!$X41*N$40)+'[1]Summary Data'!$Y41</f>
        <v>0.42142999999999731</v>
      </c>
      <c r="O43" s="187"/>
    </row>
    <row r="44" spans="2:16" x14ac:dyDescent="0.25">
      <c r="B44" s="197"/>
      <c r="C44" s="198"/>
      <c r="D44" s="198"/>
      <c r="E44" s="199"/>
      <c r="F44" s="56">
        <f t="shared" si="2"/>
        <v>58.0152</v>
      </c>
      <c r="G44" s="97">
        <f>('[1]Summary Data'!$V40*POWER(G$40,3))+('[1]Summary Data'!$W40*POWER(G$40,2))+('[1]Summary Data'!$X40*G$40)+'[1]Summary Data'!$Y40</f>
        <v>2.57104</v>
      </c>
      <c r="H44" s="98">
        <f>('[1]Summary Data'!$V40*POWER(H$40,3))+('[1]Summary Data'!$W40*POWER(H$40,2))+('[1]Summary Data'!$X40*H$40)+'[1]Summary Data'!$Y40</f>
        <v>1.5034999999999989</v>
      </c>
      <c r="I44" s="98">
        <f>('[1]Summary Data'!$V40*POWER(I$40,3))+('[1]Summary Data'!$W40*POWER(I$40,2))+('[1]Summary Data'!$X40*I$40)+'[1]Summary Data'!$Y40</f>
        <v>1.1764299999999963</v>
      </c>
      <c r="J44" s="98">
        <f>('[1]Summary Data'!$V40*POWER(J$40,3))+('[1]Summary Data'!$W40*POWER(J$40,2))+('[1]Summary Data'!$X40*J$40)+'[1]Summary Data'!$Y40</f>
        <v>0.95091999999999999</v>
      </c>
      <c r="K44" s="98">
        <f>('[1]Summary Data'!$V40*POWER(K$40,3))+('[1]Summary Data'!$W40*POWER(K$40,2))+('[1]Summary Data'!$X40*K$40)+'[1]Summary Data'!$Y40</f>
        <v>0.799789999999998</v>
      </c>
      <c r="L44" s="98">
        <f>('[1]Summary Data'!$V40*POWER(L$40,3))+('[1]Summary Data'!$W40*POWER(L$40,2))+('[1]Summary Data'!$X40*L$40)+'[1]Summary Data'!$Y40</f>
        <v>0.6958599999999997</v>
      </c>
      <c r="M44" s="98">
        <f>('[1]Summary Data'!$V40*POWER(M$40,3))+('[1]Summary Data'!$W40*POWER(M$40,2))+('[1]Summary Data'!$X40*M$40)+'[1]Summary Data'!$Y40</f>
        <v>0.61194999999999666</v>
      </c>
      <c r="N44" s="99">
        <f>('[1]Summary Data'!$V40*POWER(N$40,3))+('[1]Summary Data'!$W40*POWER(N$40,2))+('[1]Summary Data'!$X40*N$40)+'[1]Summary Data'!$Y40</f>
        <v>0.52088000000000179</v>
      </c>
      <c r="O44" s="187"/>
    </row>
    <row r="45" spans="2:16" x14ac:dyDescent="0.25">
      <c r="B45" s="197"/>
      <c r="C45" s="198"/>
      <c r="D45" s="198"/>
      <c r="E45" s="199"/>
      <c r="F45" s="56">
        <f t="shared" si="2"/>
        <v>65.267099999999999</v>
      </c>
      <c r="G45" s="97">
        <f>('[1]Summary Data'!$V39*POWER(G$40,3))+('[1]Summary Data'!$W39*POWER(G$40,2))+('[1]Summary Data'!$X39*G$40)+'[1]Summary Data'!$Y39</f>
        <v>2.7790099999999995</v>
      </c>
      <c r="H45" s="98">
        <f>('[1]Summary Data'!$V39*POWER(H$40,3))+('[1]Summary Data'!$W39*POWER(H$40,2))+('[1]Summary Data'!$X39*H$40)+'[1]Summary Data'!$Y39</f>
        <v>1.5342899999999986</v>
      </c>
      <c r="I45" s="98">
        <f>('[1]Summary Data'!$V39*POWER(I$40,3))+('[1]Summary Data'!$W39*POWER(I$40,2))+('[1]Summary Data'!$X39*I$40)+'[1]Summary Data'!$Y39</f>
        <v>1.1415199999999963</v>
      </c>
      <c r="J45" s="98">
        <f>('[1]Summary Data'!$V39*POWER(J$40,3))+('[1]Summary Data'!$W39*POWER(J$40,2))+('[1]Summary Data'!$X39*J$40)+'[1]Summary Data'!$Y39</f>
        <v>0.86468999999999951</v>
      </c>
      <c r="K45" s="98">
        <f>('[1]Summary Data'!$V39*POWER(K$40,3))+('[1]Summary Data'!$W39*POWER(K$40,2))+('[1]Summary Data'!$X39*K$40)+'[1]Summary Data'!$Y39</f>
        <v>0.67596000000000345</v>
      </c>
      <c r="L45" s="98">
        <f>('[1]Summary Data'!$V39*POWER(L$40,3))+('[1]Summary Data'!$W39*POWER(L$40,2))+('[1]Summary Data'!$X39*L$40)+'[1]Summary Data'!$Y39</f>
        <v>0.54748999999999626</v>
      </c>
      <c r="M45" s="98">
        <f>('[1]Summary Data'!$V39*POWER(M$40,3))+('[1]Summary Data'!$W39*POWER(M$40,2))+('[1]Summary Data'!$X39*M$40)+'[1]Summary Data'!$Y39</f>
        <v>0.45143999999999451</v>
      </c>
      <c r="N45" s="99">
        <f>('[1]Summary Data'!$V39*POWER(N$40,3))+('[1]Summary Data'!$W39*POWER(N$40,2))+('[1]Summary Data'!$X39*N$40)+'[1]Summary Data'!$Y39</f>
        <v>0.35996999999999701</v>
      </c>
      <c r="O45" s="187"/>
    </row>
    <row r="46" spans="2:16" x14ac:dyDescent="0.25">
      <c r="B46" s="197"/>
      <c r="C46" s="198"/>
      <c r="D46" s="198"/>
      <c r="E46" s="199"/>
      <c r="F46" s="56">
        <f t="shared" si="2"/>
        <v>72.519000000000005</v>
      </c>
      <c r="G46" s="97">
        <f>('[1]Summary Data'!$V38*POWER(G$40,3))+('[1]Summary Data'!$W38*POWER(G$40,2))+('[1]Summary Data'!$X38*G$40)+'[1]Summary Data'!$Y38</f>
        <v>3.3451100000000054</v>
      </c>
      <c r="H46" s="98">
        <f>('[1]Summary Data'!$V38*POWER(H$40,3))+('[1]Summary Data'!$W38*POWER(H$40,2))+('[1]Summary Data'!$X38*H$40)+'[1]Summary Data'!$Y38</f>
        <v>1.6642500000000098</v>
      </c>
      <c r="I46" s="98">
        <f>('[1]Summary Data'!$V38*POWER(I$40,3))+('[1]Summary Data'!$W38*POWER(I$40,2))+('[1]Summary Data'!$X38*I$40)+'[1]Summary Data'!$Y38</f>
        <v>1.184030000000007</v>
      </c>
      <c r="J46" s="98">
        <f>('[1]Summary Data'!$V38*POWER(J$40,3))+('[1]Summary Data'!$W38*POWER(J$40,2))+('[1]Summary Data'!$X38*J$40)+'[1]Summary Data'!$Y38</f>
        <v>0.8738700000000037</v>
      </c>
      <c r="K46" s="98">
        <f>('[1]Summary Data'!$V38*POWER(K$40,3))+('[1]Summary Data'!$W38*POWER(K$40,2))+('[1]Summary Data'!$X38*K$40)+'[1]Summary Data'!$Y38</f>
        <v>0.68121000000000009</v>
      </c>
      <c r="L46" s="98">
        <f>('[1]Summary Data'!$V38*POWER(L$40,3))+('[1]Summary Data'!$W38*POWER(L$40,2))+('[1]Summary Data'!$X38*L$40)+'[1]Summary Data'!$Y38</f>
        <v>0.55349000000000359</v>
      </c>
      <c r="M46" s="98">
        <f>('[1]Summary Data'!$V38*POWER(M$40,3))+('[1]Summary Data'!$W38*POWER(M$40,2))+('[1]Summary Data'!$X38*M$40)+'[1]Summary Data'!$Y38</f>
        <v>0.43815000000001447</v>
      </c>
      <c r="N46" s="99">
        <f>('[1]Summary Data'!$V38*POWER(N$40,3))+('[1]Summary Data'!$W38*POWER(N$40,2))+('[1]Summary Data'!$X38*N$40)+'[1]Summary Data'!$Y38</f>
        <v>0.2826300000000046</v>
      </c>
      <c r="O46" s="187"/>
    </row>
    <row r="47" spans="2:16" x14ac:dyDescent="0.25">
      <c r="B47" s="197"/>
      <c r="C47" s="198"/>
      <c r="D47" s="198"/>
      <c r="E47" s="199"/>
      <c r="F47" s="56">
        <f t="shared" si="2"/>
        <v>79.770899999999997</v>
      </c>
      <c r="G47" s="97">
        <f>('[1]Summary Data'!$V37*POWER(G$40,3))+('[1]Summary Data'!$W37*POWER(G$40,2))+('[1]Summary Data'!$X37*G$40)+'[1]Summary Data'!$Y37</f>
        <v>3.9831700000000012</v>
      </c>
      <c r="H47" s="98">
        <f>('[1]Summary Data'!$V37*POWER(H$40,3))+('[1]Summary Data'!$W37*POWER(H$40,2))+('[1]Summary Data'!$X37*H$40)+'[1]Summary Data'!$Y37</f>
        <v>1.9785500000000056</v>
      </c>
      <c r="I47" s="98">
        <f>('[1]Summary Data'!$V37*POWER(I$40,3))+('[1]Summary Data'!$W37*POWER(I$40,2))+('[1]Summary Data'!$X37*I$40)+'[1]Summary Data'!$Y37</f>
        <v>1.390180000000008</v>
      </c>
      <c r="J47" s="98">
        <f>('[1]Summary Data'!$V37*POWER(J$40,3))+('[1]Summary Data'!$W37*POWER(J$40,2))+('[1]Summary Data'!$X37*J$40)+'[1]Summary Data'!$Y37</f>
        <v>1.0033699999999968</v>
      </c>
      <c r="K47" s="98">
        <f>('[1]Summary Data'!$V37*POWER(K$40,3))+('[1]Summary Data'!$W37*POWER(K$40,2))+('[1]Summary Data'!$X37*K$40)+'[1]Summary Data'!$Y37</f>
        <v>0.76232000000000255</v>
      </c>
      <c r="L47" s="98">
        <f>('[1]Summary Data'!$V37*POWER(L$40,3))+('[1]Summary Data'!$W37*POWER(L$40,2))+('[1]Summary Data'!$X37*L$40)+'[1]Summary Data'!$Y37</f>
        <v>0.61122999999999905</v>
      </c>
      <c r="M47" s="98">
        <f>('[1]Summary Data'!$V37*POWER(M$40,3))+('[1]Summary Data'!$W37*POWER(M$40,2))+('[1]Summary Data'!$X37*M$40)+'[1]Summary Data'!$Y37</f>
        <v>0.49429999999999552</v>
      </c>
      <c r="N47" s="99">
        <f>('[1]Summary Data'!$V37*POWER(N$40,3))+('[1]Summary Data'!$W37*POWER(N$40,2))+('[1]Summary Data'!$X37*N$40)+'[1]Summary Data'!$Y37</f>
        <v>0.35573000000000121</v>
      </c>
      <c r="O47" s="187"/>
    </row>
    <row r="48" spans="2:16" ht="15.75" thickBot="1" x14ac:dyDescent="0.3">
      <c r="B48" s="200"/>
      <c r="C48" s="201"/>
      <c r="D48" s="201"/>
      <c r="E48" s="202"/>
      <c r="F48" s="58">
        <f t="shared" si="2"/>
        <v>87.022800000000004</v>
      </c>
      <c r="G48" s="102">
        <f>('[1]Summary Data'!$V36*POWER(G$40,3))+('[1]Summary Data'!$W36*POWER(G$40,2))+('[1]Summary Data'!$X36*G$40)+'[1]Summary Data'!$Y36</f>
        <v>4.4930999999999983</v>
      </c>
      <c r="H48" s="103">
        <f>('[1]Summary Data'!$V36*POWER(H$40,3))+('[1]Summary Data'!$W36*POWER(H$40,2))+('[1]Summary Data'!$X36*H$40)+'[1]Summary Data'!$Y36</f>
        <v>2.0024999999999977</v>
      </c>
      <c r="I48" s="103">
        <f>('[1]Summary Data'!$V36*POWER(I$40,3))+('[1]Summary Data'!$W36*POWER(I$40,2))+('[1]Summary Data'!$X36*I$40)+'[1]Summary Data'!$Y36</f>
        <v>1.3820399999999893</v>
      </c>
      <c r="J48" s="103">
        <f>('[1]Summary Data'!$V36*POWER(J$40,3))+('[1]Summary Data'!$W36*POWER(J$40,2))+('[1]Summary Data'!$X36*J$40)+'[1]Summary Data'!$Y36</f>
        <v>1.0424600000000126</v>
      </c>
      <c r="K48" s="103">
        <f>('[1]Summary Data'!$V36*POWER(K$40,3))+('[1]Summary Data'!$W36*POWER(K$40,2))+('[1]Summary Data'!$X36*K$40)+'[1]Summary Data'!$Y36</f>
        <v>0.8819999999999979</v>
      </c>
      <c r="L48" s="103">
        <f>('[1]Summary Data'!$V36*POWER(L$40,3))+('[1]Summary Data'!$W36*POWER(L$40,2))+('[1]Summary Data'!$X36*L$40)+'[1]Summary Data'!$Y36</f>
        <v>0.79889999999998196</v>
      </c>
      <c r="M48" s="103">
        <f>('[1]Summary Data'!$V36*POWER(M$40,3))+('[1]Summary Data'!$W36*POWER(M$40,2))+('[1]Summary Data'!$X36*M$40)+'[1]Summary Data'!$Y36</f>
        <v>0.69139999999998025</v>
      </c>
      <c r="N48" s="104">
        <f>('[1]Summary Data'!$V36*POWER(N$40,3))+('[1]Summary Data'!$W36*POWER(N$40,2))+('[1]Summary Data'!$X36*N$40)+'[1]Summary Data'!$Y36</f>
        <v>0.45773999999999404</v>
      </c>
      <c r="O48" s="188"/>
    </row>
    <row r="60" spans="2:95" ht="15.75" thickBot="1" x14ac:dyDescent="0.3">
      <c r="CA60" s="43" t="s">
        <v>59</v>
      </c>
    </row>
    <row r="61" spans="2:95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5" ht="15.75" customHeight="1" thickBot="1" x14ac:dyDescent="0.3">
      <c r="B62" s="177" t="s">
        <v>43</v>
      </c>
      <c r="C62" s="178"/>
      <c r="D62" s="178"/>
      <c r="E62" s="179"/>
      <c r="F62" s="47" t="str">
        <f>$E$5</f>
        <v>psi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psi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 x14ac:dyDescent="0.3">
      <c r="B63" s="180"/>
      <c r="C63" s="181"/>
      <c r="D63" s="181"/>
      <c r="E63" s="182"/>
      <c r="F63" s="49">
        <f t="shared" ref="F63:F70" si="4">F15</f>
        <v>36.259500000000003</v>
      </c>
      <c r="G63" s="124">
        <f t="shared" ref="G63:U70" si="5">IF(CB63&gt;H63,MAX(CB63,0),H63)</f>
        <v>274.19803653375999</v>
      </c>
      <c r="H63" s="125">
        <f t="shared" si="5"/>
        <v>237.94383462087998</v>
      </c>
      <c r="I63" s="125">
        <f t="shared" si="5"/>
        <v>207.76348534912</v>
      </c>
      <c r="J63" s="125">
        <f t="shared" si="5"/>
        <v>183.04462069623997</v>
      </c>
      <c r="K63" s="125">
        <f t="shared" si="5"/>
        <v>163.17487263999999</v>
      </c>
      <c r="L63" s="125">
        <f t="shared" si="5"/>
        <v>147.54187315816</v>
      </c>
      <c r="M63" s="125">
        <f t="shared" si="5"/>
        <v>135.53325422848008</v>
      </c>
      <c r="N63" s="125">
        <f t="shared" si="5"/>
        <v>126.53664782871999</v>
      </c>
      <c r="O63" s="125">
        <f t="shared" si="5"/>
        <v>119.93968593663993</v>
      </c>
      <c r="P63" s="125">
        <f t="shared" si="5"/>
        <v>115.1300005299999</v>
      </c>
      <c r="Q63" s="125">
        <f t="shared" si="5"/>
        <v>111.49522358655992</v>
      </c>
      <c r="R63" s="125">
        <f t="shared" si="5"/>
        <v>108.42298708407992</v>
      </c>
      <c r="S63" s="125">
        <f t="shared" si="5"/>
        <v>105.30092300031987</v>
      </c>
      <c r="T63" s="125">
        <f t="shared" si="5"/>
        <v>101.51666331303994</v>
      </c>
      <c r="U63" s="125">
        <f t="shared" si="5"/>
        <v>100</v>
      </c>
      <c r="V63" s="126">
        <v>100</v>
      </c>
      <c r="W63" s="186" t="s">
        <v>64</v>
      </c>
      <c r="CA63" s="116">
        <f>F63</f>
        <v>36.259500000000003</v>
      </c>
      <c r="CB63" s="124">
        <f>('[1]Summary Data'!$V163*POWER(CB$62,3))+('[1]Summary Data'!$W163*POWER(CB$62,2))+('[1]Summary Data'!$X163*CB$62)+'[1]Summary Data'!$Y163</f>
        <v>274.19803653375999</v>
      </c>
      <c r="CC63" s="125">
        <f>('[1]Summary Data'!$V163*POWER(CC$62,3))+('[1]Summary Data'!$W163*POWER(CC$62,2))+('[1]Summary Data'!$X163*CC$62)+'[1]Summary Data'!$Y163</f>
        <v>237.94383462087998</v>
      </c>
      <c r="CD63" s="125">
        <f>('[1]Summary Data'!$V163*POWER(CD$62,3))+('[1]Summary Data'!$W163*POWER(CD$62,2))+('[1]Summary Data'!$X163*CD$62)+'[1]Summary Data'!$Y163</f>
        <v>207.76348534912</v>
      </c>
      <c r="CE63" s="125">
        <f>('[1]Summary Data'!$V163*POWER(CE$62,3))+('[1]Summary Data'!$W163*POWER(CE$62,2))+('[1]Summary Data'!$X163*CE$62)+'[1]Summary Data'!$Y163</f>
        <v>183.04462069623997</v>
      </c>
      <c r="CF63" s="125">
        <f>('[1]Summary Data'!$V163*POWER(CF$62,3))+('[1]Summary Data'!$W163*POWER(CF$62,2))+('[1]Summary Data'!$X163*CF$62)+'[1]Summary Data'!$Y163</f>
        <v>163.17487263999999</v>
      </c>
      <c r="CG63" s="125">
        <f>('[1]Summary Data'!$V163*POWER(CG$62,3))+('[1]Summary Data'!$W163*POWER(CG$62,2))+('[1]Summary Data'!$X163*CG$62)+'[1]Summary Data'!$Y163</f>
        <v>147.54187315816</v>
      </c>
      <c r="CH63" s="125">
        <f>('[1]Summary Data'!$V163*POWER(CH$62,3))+('[1]Summary Data'!$W163*POWER(CH$62,2))+('[1]Summary Data'!$X163*CH$62)+'[1]Summary Data'!$Y163</f>
        <v>135.53325422848008</v>
      </c>
      <c r="CI63" s="125">
        <f>('[1]Summary Data'!$V163*POWER(CI$62,3))+('[1]Summary Data'!$W163*POWER(CI$62,2))+('[1]Summary Data'!$X163*CI$62)+'[1]Summary Data'!$Y163</f>
        <v>126.53664782871999</v>
      </c>
      <c r="CJ63" s="125">
        <f>('[1]Summary Data'!$V163*POWER(CJ$62,3))+('[1]Summary Data'!$W163*POWER(CJ$62,2))+('[1]Summary Data'!$X163*CJ$62)+'[1]Summary Data'!$Y163</f>
        <v>119.93968593663993</v>
      </c>
      <c r="CK63" s="125">
        <f>('[1]Summary Data'!$V163*POWER(CK$62,3))+('[1]Summary Data'!$W163*POWER(CK$62,2))+('[1]Summary Data'!$X163*CK$62)+'[1]Summary Data'!$Y163</f>
        <v>115.1300005299999</v>
      </c>
      <c r="CL63" s="125">
        <f>('[1]Summary Data'!$V163*POWER(CL$62,3))+('[1]Summary Data'!$W163*POWER(CL$62,2))+('[1]Summary Data'!$X163*CL$62)+'[1]Summary Data'!$Y163</f>
        <v>111.49522358655992</v>
      </c>
      <c r="CM63" s="125">
        <f>('[1]Summary Data'!$V163*POWER(CM$62,3))+('[1]Summary Data'!$W163*POWER(CM$62,2))+('[1]Summary Data'!$X163*CM$62)+'[1]Summary Data'!$Y163</f>
        <v>108.42298708407992</v>
      </c>
      <c r="CN63" s="125">
        <f>('[1]Summary Data'!$V163*POWER(CN$62,3))+('[1]Summary Data'!$W163*POWER(CN$62,2))+('[1]Summary Data'!$X163*CN$62)+'[1]Summary Data'!$Y163</f>
        <v>105.30092300031987</v>
      </c>
      <c r="CO63" s="125">
        <f>('[1]Summary Data'!$V163*POWER(CO$62,3))+('[1]Summary Data'!$W163*POWER(CO$62,2))+('[1]Summary Data'!$X163*CO$62)+'[1]Summary Data'!$Y163</f>
        <v>101.51666331303994</v>
      </c>
      <c r="CP63" s="125">
        <f>('[1]Summary Data'!$V163*POWER(CP$62,3))+('[1]Summary Data'!$W163*POWER(CP$62,2))+('[1]Summary Data'!$X163*CP$62)+'[1]Summary Data'!$Y163</f>
        <v>96.457839999999862</v>
      </c>
      <c r="CQ63" s="126">
        <f>('[1]Summary Data'!$V163*POWER(CQ$62,3))+('[1]Summary Data'!$W163*POWER(CQ$62,2))+('[1]Summary Data'!$X163*CQ$62)+'[1]Summary Data'!$Y163</f>
        <v>-736.45932000000039</v>
      </c>
    </row>
    <row r="64" spans="2:95" ht="15.75" thickBot="1" x14ac:dyDescent="0.3">
      <c r="B64" s="180"/>
      <c r="C64" s="181"/>
      <c r="D64" s="181"/>
      <c r="E64" s="182"/>
      <c r="F64" s="51">
        <f t="shared" si="4"/>
        <v>43.511400000000002</v>
      </c>
      <c r="G64" s="127">
        <f t="shared" si="5"/>
        <v>270.78104550143996</v>
      </c>
      <c r="H64" s="128">
        <f t="shared" si="5"/>
        <v>235.22712372671998</v>
      </c>
      <c r="I64" s="128">
        <f t="shared" si="5"/>
        <v>205.63980395327994</v>
      </c>
      <c r="J64" s="128">
        <f t="shared" si="5"/>
        <v>181.41589361855995</v>
      </c>
      <c r="K64" s="128">
        <f t="shared" si="5"/>
        <v>161.95220015999996</v>
      </c>
      <c r="L64" s="128">
        <f t="shared" si="5"/>
        <v>146.64553101503998</v>
      </c>
      <c r="M64" s="128">
        <f t="shared" si="5"/>
        <v>134.89269362111997</v>
      </c>
      <c r="N64" s="128">
        <f t="shared" si="5"/>
        <v>126.09049541567992</v>
      </c>
      <c r="O64" s="128">
        <f t="shared" si="5"/>
        <v>119.63574383615992</v>
      </c>
      <c r="P64" s="128">
        <f t="shared" si="5"/>
        <v>114.92524631999993</v>
      </c>
      <c r="Q64" s="128">
        <f t="shared" si="5"/>
        <v>111.35581030463987</v>
      </c>
      <c r="R64" s="128">
        <f t="shared" si="5"/>
        <v>108.32424322751984</v>
      </c>
      <c r="S64" s="128">
        <f t="shared" si="5"/>
        <v>105.22735252607993</v>
      </c>
      <c r="T64" s="128">
        <f t="shared" si="5"/>
        <v>101.46194563775998</v>
      </c>
      <c r="U64" s="128">
        <f t="shared" si="5"/>
        <v>100</v>
      </c>
      <c r="V64" s="129">
        <v>100</v>
      </c>
      <c r="W64" s="187"/>
      <c r="X64" s="53" t="s">
        <v>46</v>
      </c>
      <c r="CA64" s="117">
        <f t="shared" ref="CA64:CA70" si="6">F64</f>
        <v>43.511400000000002</v>
      </c>
      <c r="CB64" s="127">
        <f>('[1]Summary Data'!$V162*POWER(CB$62,3))+('[1]Summary Data'!$W162*POWER(CB$62,2))+('[1]Summary Data'!$X162*CB$62)+'[1]Summary Data'!$Y162</f>
        <v>270.78104550143996</v>
      </c>
      <c r="CC64" s="128">
        <f>('[1]Summary Data'!$V162*POWER(CC$62,3))+('[1]Summary Data'!$W162*POWER(CC$62,2))+('[1]Summary Data'!$X162*CC$62)+'[1]Summary Data'!$Y162</f>
        <v>235.22712372671998</v>
      </c>
      <c r="CD64" s="128">
        <f>('[1]Summary Data'!$V162*POWER(CD$62,3))+('[1]Summary Data'!$W162*POWER(CD$62,2))+('[1]Summary Data'!$X162*CD$62)+'[1]Summary Data'!$Y162</f>
        <v>205.63980395327994</v>
      </c>
      <c r="CE64" s="128">
        <f>('[1]Summary Data'!$V162*POWER(CE$62,3))+('[1]Summary Data'!$W162*POWER(CE$62,2))+('[1]Summary Data'!$X162*CE$62)+'[1]Summary Data'!$Y162</f>
        <v>181.41589361855995</v>
      </c>
      <c r="CF64" s="128">
        <f>('[1]Summary Data'!$V162*POWER(CF$62,3))+('[1]Summary Data'!$W162*POWER(CF$62,2))+('[1]Summary Data'!$X162*CF$62)+'[1]Summary Data'!$Y162</f>
        <v>161.95220015999996</v>
      </c>
      <c r="CG64" s="128">
        <f>('[1]Summary Data'!$V162*POWER(CG$62,3))+('[1]Summary Data'!$W162*POWER(CG$62,2))+('[1]Summary Data'!$X162*CG$62)+'[1]Summary Data'!$Y162</f>
        <v>146.64553101503998</v>
      </c>
      <c r="CH64" s="128">
        <f>('[1]Summary Data'!$V162*POWER(CH$62,3))+('[1]Summary Data'!$W162*POWER(CH$62,2))+('[1]Summary Data'!$X162*CH$62)+'[1]Summary Data'!$Y162</f>
        <v>134.89269362111997</v>
      </c>
      <c r="CI64" s="128">
        <f>('[1]Summary Data'!$V162*POWER(CI$62,3))+('[1]Summary Data'!$W162*POWER(CI$62,2))+('[1]Summary Data'!$X162*CI$62)+'[1]Summary Data'!$Y162</f>
        <v>126.09049541567992</v>
      </c>
      <c r="CJ64" s="128">
        <f>('[1]Summary Data'!$V162*POWER(CJ$62,3))+('[1]Summary Data'!$W162*POWER(CJ$62,2))+('[1]Summary Data'!$X162*CJ$62)+'[1]Summary Data'!$Y162</f>
        <v>119.63574383615992</v>
      </c>
      <c r="CK64" s="128">
        <f>('[1]Summary Data'!$V162*POWER(CK$62,3))+('[1]Summary Data'!$W162*POWER(CK$62,2))+('[1]Summary Data'!$X162*CK$62)+'[1]Summary Data'!$Y162</f>
        <v>114.92524631999993</v>
      </c>
      <c r="CL64" s="128">
        <f>('[1]Summary Data'!$V162*POWER(CL$62,3))+('[1]Summary Data'!$W162*POWER(CL$62,2))+('[1]Summary Data'!$X162*CL$62)+'[1]Summary Data'!$Y162</f>
        <v>111.35581030463987</v>
      </c>
      <c r="CM64" s="128">
        <f>('[1]Summary Data'!$V162*POWER(CM$62,3))+('[1]Summary Data'!$W162*POWER(CM$62,2))+('[1]Summary Data'!$X162*CM$62)+'[1]Summary Data'!$Y162</f>
        <v>108.32424322751984</v>
      </c>
      <c r="CN64" s="128">
        <f>('[1]Summary Data'!$V162*POWER(CN$62,3))+('[1]Summary Data'!$W162*POWER(CN$62,2))+('[1]Summary Data'!$X162*CN$62)+'[1]Summary Data'!$Y162</f>
        <v>105.22735252607993</v>
      </c>
      <c r="CO64" s="128">
        <f>('[1]Summary Data'!$V162*POWER(CO$62,3))+('[1]Summary Data'!$W162*POWER(CO$62,2))+('[1]Summary Data'!$X162*CO$62)+'[1]Summary Data'!$Y162</f>
        <v>101.46194563775998</v>
      </c>
      <c r="CP64" s="128">
        <f>('[1]Summary Data'!$V162*POWER(CP$62,3))+('[1]Summary Data'!$W162*POWER(CP$62,2))+('[1]Summary Data'!$X162*CP$62)+'[1]Summary Data'!$Y162</f>
        <v>96.424829999999929</v>
      </c>
      <c r="CQ64" s="129">
        <f>('[1]Summary Data'!$V162*POWER(CQ$62,3))+('[1]Summary Data'!$W162*POWER(CQ$62,2))+('[1]Summary Data'!$X162*CQ$62)+'[1]Summary Data'!$Y162</f>
        <v>-727.30506000000037</v>
      </c>
    </row>
    <row r="65" spans="2:95" x14ac:dyDescent="0.25">
      <c r="B65" s="180"/>
      <c r="C65" s="181"/>
      <c r="D65" s="181"/>
      <c r="E65" s="182"/>
      <c r="F65" s="54">
        <f t="shared" si="4"/>
        <v>50.763300000000001</v>
      </c>
      <c r="G65" s="130">
        <f t="shared" si="5"/>
        <v>270.13921916736001</v>
      </c>
      <c r="H65" s="131">
        <f t="shared" si="5"/>
        <v>234.04047948768002</v>
      </c>
      <c r="I65" s="131">
        <f t="shared" si="5"/>
        <v>204.03320711231999</v>
      </c>
      <c r="J65" s="131">
        <f t="shared" si="5"/>
        <v>179.50616523264</v>
      </c>
      <c r="K65" s="131">
        <f t="shared" si="5"/>
        <v>159.84811704000003</v>
      </c>
      <c r="L65" s="131">
        <f t="shared" si="5"/>
        <v>144.44782572576003</v>
      </c>
      <c r="M65" s="131">
        <f t="shared" si="5"/>
        <v>132.69405448127998</v>
      </c>
      <c r="N65" s="131">
        <f t="shared" si="5"/>
        <v>123.97556649792</v>
      </c>
      <c r="O65" s="131">
        <f t="shared" si="5"/>
        <v>117.68112496703998</v>
      </c>
      <c r="P65" s="131">
        <f t="shared" si="5"/>
        <v>113.19949308000002</v>
      </c>
      <c r="Q65" s="131">
        <f t="shared" si="5"/>
        <v>109.91943402816008</v>
      </c>
      <c r="R65" s="131">
        <f t="shared" si="5"/>
        <v>107.22971100287998</v>
      </c>
      <c r="S65" s="131">
        <f t="shared" si="5"/>
        <v>104.51908719552</v>
      </c>
      <c r="T65" s="131">
        <f t="shared" si="5"/>
        <v>101.17632579744009</v>
      </c>
      <c r="U65" s="131">
        <f t="shared" si="5"/>
        <v>100</v>
      </c>
      <c r="V65" s="132">
        <v>100</v>
      </c>
      <c r="W65" s="187"/>
      <c r="CA65" s="118">
        <f t="shared" si="6"/>
        <v>50.763300000000001</v>
      </c>
      <c r="CB65" s="130">
        <f>('[1]Summary Data'!$V161*POWER(CB$62,3))+('[1]Summary Data'!$W161*POWER(CB$62,2))+('[1]Summary Data'!$X161*CB$62)+'[1]Summary Data'!$Y161</f>
        <v>270.13921916736001</v>
      </c>
      <c r="CC65" s="131">
        <f>('[1]Summary Data'!$V161*POWER(CC$62,3))+('[1]Summary Data'!$W161*POWER(CC$62,2))+('[1]Summary Data'!$X161*CC$62)+'[1]Summary Data'!$Y161</f>
        <v>234.04047948768002</v>
      </c>
      <c r="CD65" s="131">
        <f>('[1]Summary Data'!$V161*POWER(CD$62,3))+('[1]Summary Data'!$W161*POWER(CD$62,2))+('[1]Summary Data'!$X161*CD$62)+'[1]Summary Data'!$Y161</f>
        <v>204.03320711231999</v>
      </c>
      <c r="CE65" s="131">
        <f>('[1]Summary Data'!$V161*POWER(CE$62,3))+('[1]Summary Data'!$W161*POWER(CE$62,2))+('[1]Summary Data'!$X161*CE$62)+'[1]Summary Data'!$Y161</f>
        <v>179.50616523264</v>
      </c>
      <c r="CF65" s="131">
        <f>('[1]Summary Data'!$V161*POWER(CF$62,3))+('[1]Summary Data'!$W161*POWER(CF$62,2))+('[1]Summary Data'!$X161*CF$62)+'[1]Summary Data'!$Y161</f>
        <v>159.84811704000003</v>
      </c>
      <c r="CG65" s="131">
        <f>('[1]Summary Data'!$V161*POWER(CG$62,3))+('[1]Summary Data'!$W161*POWER(CG$62,2))+('[1]Summary Data'!$X161*CG$62)+'[1]Summary Data'!$Y161</f>
        <v>144.44782572576003</v>
      </c>
      <c r="CH65" s="131">
        <f>('[1]Summary Data'!$V161*POWER(CH$62,3))+('[1]Summary Data'!$W161*POWER(CH$62,2))+('[1]Summary Data'!$X161*CH$62)+'[1]Summary Data'!$Y161</f>
        <v>132.69405448127998</v>
      </c>
      <c r="CI65" s="131">
        <f>('[1]Summary Data'!$V161*POWER(CI$62,3))+('[1]Summary Data'!$W161*POWER(CI$62,2))+('[1]Summary Data'!$X161*CI$62)+'[1]Summary Data'!$Y161</f>
        <v>123.97556649792</v>
      </c>
      <c r="CJ65" s="131">
        <f>('[1]Summary Data'!$V161*POWER(CJ$62,3))+('[1]Summary Data'!$W161*POWER(CJ$62,2))+('[1]Summary Data'!$X161*CJ$62)+'[1]Summary Data'!$Y161</f>
        <v>117.68112496703998</v>
      </c>
      <c r="CK65" s="131">
        <f>('[1]Summary Data'!$V161*POWER(CK$62,3))+('[1]Summary Data'!$W161*POWER(CK$62,2))+('[1]Summary Data'!$X161*CK$62)+'[1]Summary Data'!$Y161</f>
        <v>113.19949308000002</v>
      </c>
      <c r="CL65" s="131">
        <f>('[1]Summary Data'!$V161*POWER(CL$62,3))+('[1]Summary Data'!$W161*POWER(CL$62,2))+('[1]Summary Data'!$X161*CL$62)+'[1]Summary Data'!$Y161</f>
        <v>109.91943402816008</v>
      </c>
      <c r="CM65" s="131">
        <f>('[1]Summary Data'!$V161*POWER(CM$62,3))+('[1]Summary Data'!$W161*POWER(CM$62,2))+('[1]Summary Data'!$X161*CM$62)+'[1]Summary Data'!$Y161</f>
        <v>107.22971100287998</v>
      </c>
      <c r="CN65" s="131">
        <f>('[1]Summary Data'!$V161*POWER(CN$62,3))+('[1]Summary Data'!$W161*POWER(CN$62,2))+('[1]Summary Data'!$X161*CN$62)+'[1]Summary Data'!$Y161</f>
        <v>104.51908719552</v>
      </c>
      <c r="CO65" s="131">
        <f>('[1]Summary Data'!$V161*POWER(CO$62,3))+('[1]Summary Data'!$W161*POWER(CO$62,2))+('[1]Summary Data'!$X161*CO$62)+'[1]Summary Data'!$Y161</f>
        <v>101.17632579744009</v>
      </c>
      <c r="CP65" s="131">
        <f>('[1]Summary Data'!$V161*POWER(CP$62,3))+('[1]Summary Data'!$W161*POWER(CP$62,2))+('[1]Summary Data'!$X161*CP$62)+'[1]Summary Data'!$Y161</f>
        <v>96.590190000000007</v>
      </c>
      <c r="CQ65" s="132">
        <f>('[1]Summary Data'!$V161*POWER(CQ$62,3))+('[1]Summary Data'!$W161*POWER(CQ$62,2))+('[1]Summary Data'!$X161*CQ$62)+'[1]Summary Data'!$Y161</f>
        <v>-722.82084999999995</v>
      </c>
    </row>
    <row r="66" spans="2:95" x14ac:dyDescent="0.25">
      <c r="B66" s="180"/>
      <c r="C66" s="181"/>
      <c r="D66" s="181"/>
      <c r="E66" s="182"/>
      <c r="F66" s="56">
        <f t="shared" si="4"/>
        <v>58.0152</v>
      </c>
      <c r="G66" s="130">
        <f t="shared" si="5"/>
        <v>300.89934363968001</v>
      </c>
      <c r="H66" s="131">
        <f t="shared" si="5"/>
        <v>258.69486170384005</v>
      </c>
      <c r="I66" s="131">
        <f t="shared" si="5"/>
        <v>223.64546489215996</v>
      </c>
      <c r="J66" s="131">
        <f t="shared" si="5"/>
        <v>195.02252072432003</v>
      </c>
      <c r="K66" s="131">
        <f t="shared" si="5"/>
        <v>172.09739672000006</v>
      </c>
      <c r="L66" s="131">
        <f t="shared" si="5"/>
        <v>154.14146039887999</v>
      </c>
      <c r="M66" s="131">
        <f t="shared" si="5"/>
        <v>140.42607928064001</v>
      </c>
      <c r="N66" s="131">
        <f t="shared" si="5"/>
        <v>130.22262088496007</v>
      </c>
      <c r="O66" s="131">
        <f t="shared" si="5"/>
        <v>122.80245273152008</v>
      </c>
      <c r="P66" s="131">
        <f t="shared" si="5"/>
        <v>117.43694234000003</v>
      </c>
      <c r="Q66" s="131">
        <f t="shared" si="5"/>
        <v>113.39745723008008</v>
      </c>
      <c r="R66" s="131">
        <f t="shared" si="5"/>
        <v>109.95536492143998</v>
      </c>
      <c r="S66" s="131">
        <f t="shared" si="5"/>
        <v>106.38203293376017</v>
      </c>
      <c r="T66" s="131">
        <f t="shared" si="5"/>
        <v>101.94882878672007</v>
      </c>
      <c r="U66" s="131">
        <f t="shared" si="5"/>
        <v>100</v>
      </c>
      <c r="V66" s="132">
        <v>100</v>
      </c>
      <c r="W66" s="187"/>
      <c r="CA66" s="119">
        <f t="shared" si="6"/>
        <v>58.0152</v>
      </c>
      <c r="CB66" s="130">
        <f>('[1]Summary Data'!$V160*POWER(CB$62,3))+('[1]Summary Data'!$W160*POWER(CB$62,2))+('[1]Summary Data'!$X160*CB$62)+'[1]Summary Data'!$Y160</f>
        <v>300.89934363968001</v>
      </c>
      <c r="CC66" s="131">
        <f>('[1]Summary Data'!$V160*POWER(CC$62,3))+('[1]Summary Data'!$W160*POWER(CC$62,2))+('[1]Summary Data'!$X160*CC$62)+'[1]Summary Data'!$Y160</f>
        <v>258.69486170384005</v>
      </c>
      <c r="CD66" s="131">
        <f>('[1]Summary Data'!$V160*POWER(CD$62,3))+('[1]Summary Data'!$W160*POWER(CD$62,2))+('[1]Summary Data'!$X160*CD$62)+'[1]Summary Data'!$Y160</f>
        <v>223.64546489215996</v>
      </c>
      <c r="CE66" s="131">
        <f>('[1]Summary Data'!$V160*POWER(CE$62,3))+('[1]Summary Data'!$W160*POWER(CE$62,2))+('[1]Summary Data'!$X160*CE$62)+'[1]Summary Data'!$Y160</f>
        <v>195.02252072432003</v>
      </c>
      <c r="CF66" s="131">
        <f>('[1]Summary Data'!$V160*POWER(CF$62,3))+('[1]Summary Data'!$W160*POWER(CF$62,2))+('[1]Summary Data'!$X160*CF$62)+'[1]Summary Data'!$Y160</f>
        <v>172.09739672000006</v>
      </c>
      <c r="CG66" s="131">
        <f>('[1]Summary Data'!$V160*POWER(CG$62,3))+('[1]Summary Data'!$W160*POWER(CG$62,2))+('[1]Summary Data'!$X160*CG$62)+'[1]Summary Data'!$Y160</f>
        <v>154.14146039887999</v>
      </c>
      <c r="CH66" s="131">
        <f>('[1]Summary Data'!$V160*POWER(CH$62,3))+('[1]Summary Data'!$W160*POWER(CH$62,2))+('[1]Summary Data'!$X160*CH$62)+'[1]Summary Data'!$Y160</f>
        <v>140.42607928064001</v>
      </c>
      <c r="CI66" s="131">
        <f>('[1]Summary Data'!$V160*POWER(CI$62,3))+('[1]Summary Data'!$W160*POWER(CI$62,2))+('[1]Summary Data'!$X160*CI$62)+'[1]Summary Data'!$Y160</f>
        <v>130.22262088496007</v>
      </c>
      <c r="CJ66" s="131">
        <f>('[1]Summary Data'!$V160*POWER(CJ$62,3))+('[1]Summary Data'!$W160*POWER(CJ$62,2))+('[1]Summary Data'!$X160*CJ$62)+'[1]Summary Data'!$Y160</f>
        <v>122.80245273152008</v>
      </c>
      <c r="CK66" s="131">
        <f>('[1]Summary Data'!$V160*POWER(CK$62,3))+('[1]Summary Data'!$W160*POWER(CK$62,2))+('[1]Summary Data'!$X160*CK$62)+'[1]Summary Data'!$Y160</f>
        <v>117.43694234000003</v>
      </c>
      <c r="CL66" s="131">
        <f>('[1]Summary Data'!$V160*POWER(CL$62,3))+('[1]Summary Data'!$W160*POWER(CL$62,2))+('[1]Summary Data'!$X160*CL$62)+'[1]Summary Data'!$Y160</f>
        <v>113.39745723008008</v>
      </c>
      <c r="CM66" s="131">
        <f>('[1]Summary Data'!$V160*POWER(CM$62,3))+('[1]Summary Data'!$W160*POWER(CM$62,2))+('[1]Summary Data'!$X160*CM$62)+'[1]Summary Data'!$Y160</f>
        <v>109.95536492143998</v>
      </c>
      <c r="CN66" s="131">
        <f>('[1]Summary Data'!$V160*POWER(CN$62,3))+('[1]Summary Data'!$W160*POWER(CN$62,2))+('[1]Summary Data'!$X160*CN$62)+'[1]Summary Data'!$Y160</f>
        <v>106.38203293376017</v>
      </c>
      <c r="CO66" s="131">
        <f>('[1]Summary Data'!$V160*POWER(CO$62,3))+('[1]Summary Data'!$W160*POWER(CO$62,2))+('[1]Summary Data'!$X160*CO$62)+'[1]Summary Data'!$Y160</f>
        <v>101.94882878672007</v>
      </c>
      <c r="CP66" s="131">
        <f>('[1]Summary Data'!$V160*POWER(CP$62,3))+('[1]Summary Data'!$W160*POWER(CP$62,2))+('[1]Summary Data'!$X160*CP$62)+'[1]Summary Data'!$Y160</f>
        <v>95.927120000000116</v>
      </c>
      <c r="CQ66" s="132">
        <f>('[1]Summary Data'!$V160*POWER(CQ$62,3))+('[1]Summary Data'!$W160*POWER(CQ$62,2))+('[1]Summary Data'!$X160*CQ$62)+'[1]Summary Data'!$Y160</f>
        <v>-905.76120999999966</v>
      </c>
    </row>
    <row r="67" spans="2:95" x14ac:dyDescent="0.25">
      <c r="B67" s="180"/>
      <c r="C67" s="181"/>
      <c r="D67" s="181"/>
      <c r="E67" s="182"/>
      <c r="F67" s="56">
        <f t="shared" si="4"/>
        <v>65.267099999999999</v>
      </c>
      <c r="G67" s="130">
        <f t="shared" si="5"/>
        <v>226.25784672447998</v>
      </c>
      <c r="H67" s="131">
        <f t="shared" si="5"/>
        <v>210.42381298623997</v>
      </c>
      <c r="I67" s="131">
        <f t="shared" si="5"/>
        <v>195.65312766975998</v>
      </c>
      <c r="J67" s="131">
        <f t="shared" si="5"/>
        <v>181.94277417951997</v>
      </c>
      <c r="K67" s="131">
        <f t="shared" si="5"/>
        <v>169.28973592</v>
      </c>
      <c r="L67" s="131">
        <f t="shared" si="5"/>
        <v>157.69099629567998</v>
      </c>
      <c r="M67" s="131">
        <f t="shared" si="5"/>
        <v>147.14353871103998</v>
      </c>
      <c r="N67" s="131">
        <f t="shared" si="5"/>
        <v>137.64434657056</v>
      </c>
      <c r="O67" s="131">
        <f t="shared" si="5"/>
        <v>129.19040327872</v>
      </c>
      <c r="P67" s="131">
        <f t="shared" si="5"/>
        <v>121.77869224</v>
      </c>
      <c r="Q67" s="131">
        <f t="shared" si="5"/>
        <v>115.40619685887998</v>
      </c>
      <c r="R67" s="131">
        <f t="shared" si="5"/>
        <v>110.06990053983998</v>
      </c>
      <c r="S67" s="131">
        <f t="shared" si="5"/>
        <v>105.76678668735997</v>
      </c>
      <c r="T67" s="131">
        <f t="shared" si="5"/>
        <v>102.49383870592001</v>
      </c>
      <c r="U67" s="131">
        <f t="shared" si="5"/>
        <v>100.24804</v>
      </c>
      <c r="V67" s="132">
        <v>100</v>
      </c>
      <c r="W67" s="187"/>
      <c r="CA67" s="119">
        <f t="shared" si="6"/>
        <v>65.267099999999999</v>
      </c>
      <c r="CB67" s="130">
        <f>('[1]Summary Data'!$V159*POWER(CB$62,3))+('[1]Summary Data'!$W159*POWER(CB$62,2))+('[1]Summary Data'!$X159*CB$62)+'[1]Summary Data'!$Y159</f>
        <v>226.25784672447998</v>
      </c>
      <c r="CC67" s="131">
        <f>('[1]Summary Data'!$V159*POWER(CC$62,3))+('[1]Summary Data'!$W159*POWER(CC$62,2))+('[1]Summary Data'!$X159*CC$62)+'[1]Summary Data'!$Y159</f>
        <v>210.42381298623997</v>
      </c>
      <c r="CD67" s="131">
        <f>('[1]Summary Data'!$V159*POWER(CD$62,3))+('[1]Summary Data'!$W159*POWER(CD$62,2))+('[1]Summary Data'!$X159*CD$62)+'[1]Summary Data'!$Y159</f>
        <v>195.65312766975998</v>
      </c>
      <c r="CE67" s="131">
        <f>('[1]Summary Data'!$V159*POWER(CE$62,3))+('[1]Summary Data'!$W159*POWER(CE$62,2))+('[1]Summary Data'!$X159*CE$62)+'[1]Summary Data'!$Y159</f>
        <v>181.94277417951997</v>
      </c>
      <c r="CF67" s="131">
        <f>('[1]Summary Data'!$V159*POWER(CF$62,3))+('[1]Summary Data'!$W159*POWER(CF$62,2))+('[1]Summary Data'!$X159*CF$62)+'[1]Summary Data'!$Y159</f>
        <v>169.28973592</v>
      </c>
      <c r="CG67" s="131">
        <f>('[1]Summary Data'!$V159*POWER(CG$62,3))+('[1]Summary Data'!$W159*POWER(CG$62,2))+('[1]Summary Data'!$X159*CG$62)+'[1]Summary Data'!$Y159</f>
        <v>157.69099629567998</v>
      </c>
      <c r="CH67" s="131">
        <f>('[1]Summary Data'!$V159*POWER(CH$62,3))+('[1]Summary Data'!$W159*POWER(CH$62,2))+('[1]Summary Data'!$X159*CH$62)+'[1]Summary Data'!$Y159</f>
        <v>147.14353871103998</v>
      </c>
      <c r="CI67" s="131">
        <f>('[1]Summary Data'!$V159*POWER(CI$62,3))+('[1]Summary Data'!$W159*POWER(CI$62,2))+('[1]Summary Data'!$X159*CI$62)+'[1]Summary Data'!$Y159</f>
        <v>137.64434657056</v>
      </c>
      <c r="CJ67" s="131">
        <f>('[1]Summary Data'!$V159*POWER(CJ$62,3))+('[1]Summary Data'!$W159*POWER(CJ$62,2))+('[1]Summary Data'!$X159*CJ$62)+'[1]Summary Data'!$Y159</f>
        <v>129.19040327872</v>
      </c>
      <c r="CK67" s="131">
        <f>('[1]Summary Data'!$V159*POWER(CK$62,3))+('[1]Summary Data'!$W159*POWER(CK$62,2))+('[1]Summary Data'!$X159*CK$62)+'[1]Summary Data'!$Y159</f>
        <v>121.77869224</v>
      </c>
      <c r="CL67" s="131">
        <f>('[1]Summary Data'!$V159*POWER(CL$62,3))+('[1]Summary Data'!$W159*POWER(CL$62,2))+('[1]Summary Data'!$X159*CL$62)+'[1]Summary Data'!$Y159</f>
        <v>115.40619685887998</v>
      </c>
      <c r="CM67" s="131">
        <f>('[1]Summary Data'!$V159*POWER(CM$62,3))+('[1]Summary Data'!$W159*POWER(CM$62,2))+('[1]Summary Data'!$X159*CM$62)+'[1]Summary Data'!$Y159</f>
        <v>110.06990053983998</v>
      </c>
      <c r="CN67" s="131">
        <f>('[1]Summary Data'!$V159*POWER(CN$62,3))+('[1]Summary Data'!$W159*POWER(CN$62,2))+('[1]Summary Data'!$X159*CN$62)+'[1]Summary Data'!$Y159</f>
        <v>105.76678668735997</v>
      </c>
      <c r="CO67" s="131">
        <f>('[1]Summary Data'!$V159*POWER(CO$62,3))+('[1]Summary Data'!$W159*POWER(CO$62,2))+('[1]Summary Data'!$X159*CO$62)+'[1]Summary Data'!$Y159</f>
        <v>102.49383870592001</v>
      </c>
      <c r="CP67" s="131">
        <f>('[1]Summary Data'!$V159*POWER(CP$62,3))+('[1]Summary Data'!$W159*POWER(CP$62,2))+('[1]Summary Data'!$X159*CP$62)+'[1]Summary Data'!$Y159</f>
        <v>100.24804</v>
      </c>
      <c r="CQ67" s="132">
        <f>('[1]Summary Data'!$V159*POWER(CQ$62,3))+('[1]Summary Data'!$W159*POWER(CQ$62,2))+('[1]Summary Data'!$X159*CQ$62)+'[1]Summary Data'!$Y159</f>
        <v>211.27391000000006</v>
      </c>
    </row>
    <row r="68" spans="2:95" x14ac:dyDescent="0.25">
      <c r="B68" s="180"/>
      <c r="C68" s="181"/>
      <c r="D68" s="181"/>
      <c r="E68" s="182"/>
      <c r="F68" s="56">
        <f t="shared" si="4"/>
        <v>72.519000000000005</v>
      </c>
      <c r="G68" s="130">
        <f t="shared" si="5"/>
        <v>257.36633645887997</v>
      </c>
      <c r="H68" s="131">
        <f t="shared" si="5"/>
        <v>235.60863348343997</v>
      </c>
      <c r="I68" s="131">
        <f t="shared" si="5"/>
        <v>215.87716408255997</v>
      </c>
      <c r="J68" s="131">
        <f t="shared" si="5"/>
        <v>198.08117913511998</v>
      </c>
      <c r="K68" s="131">
        <f t="shared" si="5"/>
        <v>182.12992951999999</v>
      </c>
      <c r="L68" s="131">
        <f t="shared" si="5"/>
        <v>167.93266611607999</v>
      </c>
      <c r="M68" s="131">
        <f t="shared" si="5"/>
        <v>155.39863980223998</v>
      </c>
      <c r="N68" s="131">
        <f t="shared" si="5"/>
        <v>144.43710145735997</v>
      </c>
      <c r="O68" s="131">
        <f t="shared" si="5"/>
        <v>134.95730196031997</v>
      </c>
      <c r="P68" s="131">
        <f t="shared" si="5"/>
        <v>126.86849218999996</v>
      </c>
      <c r="Q68" s="131">
        <f t="shared" si="5"/>
        <v>120.07992302527998</v>
      </c>
      <c r="R68" s="131">
        <f t="shared" si="5"/>
        <v>114.50084534503998</v>
      </c>
      <c r="S68" s="131">
        <f t="shared" si="5"/>
        <v>110.04051002815999</v>
      </c>
      <c r="T68" s="131">
        <f t="shared" si="5"/>
        <v>106.60816795352</v>
      </c>
      <c r="U68" s="131">
        <f t="shared" si="5"/>
        <v>104.11306999999999</v>
      </c>
      <c r="V68" s="132">
        <v>100</v>
      </c>
      <c r="W68" s="187"/>
      <c r="CA68" s="119">
        <f t="shared" si="6"/>
        <v>72.519000000000005</v>
      </c>
      <c r="CB68" s="130">
        <f>('[1]Summary Data'!$V158*POWER(CB$62,3))+('[1]Summary Data'!$W158*POWER(CB$62,2))+('[1]Summary Data'!$X158*CB$62)+'[1]Summary Data'!$Y158</f>
        <v>257.36633645887997</v>
      </c>
      <c r="CC68" s="131">
        <f>('[1]Summary Data'!$V158*POWER(CC$62,3))+('[1]Summary Data'!$W158*POWER(CC$62,2))+('[1]Summary Data'!$X158*CC$62)+'[1]Summary Data'!$Y158</f>
        <v>235.60863348343997</v>
      </c>
      <c r="CD68" s="131">
        <f>('[1]Summary Data'!$V158*POWER(CD$62,3))+('[1]Summary Data'!$W158*POWER(CD$62,2))+('[1]Summary Data'!$X158*CD$62)+'[1]Summary Data'!$Y158</f>
        <v>215.87716408255997</v>
      </c>
      <c r="CE68" s="131">
        <f>('[1]Summary Data'!$V158*POWER(CE$62,3))+('[1]Summary Data'!$W158*POWER(CE$62,2))+('[1]Summary Data'!$X158*CE$62)+'[1]Summary Data'!$Y158</f>
        <v>198.08117913511998</v>
      </c>
      <c r="CF68" s="131">
        <f>('[1]Summary Data'!$V158*POWER(CF$62,3))+('[1]Summary Data'!$W158*POWER(CF$62,2))+('[1]Summary Data'!$X158*CF$62)+'[1]Summary Data'!$Y158</f>
        <v>182.12992951999999</v>
      </c>
      <c r="CG68" s="131">
        <f>('[1]Summary Data'!$V158*POWER(CG$62,3))+('[1]Summary Data'!$W158*POWER(CG$62,2))+('[1]Summary Data'!$X158*CG$62)+'[1]Summary Data'!$Y158</f>
        <v>167.93266611607999</v>
      </c>
      <c r="CH68" s="131">
        <f>('[1]Summary Data'!$V158*POWER(CH$62,3))+('[1]Summary Data'!$W158*POWER(CH$62,2))+('[1]Summary Data'!$X158*CH$62)+'[1]Summary Data'!$Y158</f>
        <v>155.39863980223998</v>
      </c>
      <c r="CI68" s="131">
        <f>('[1]Summary Data'!$V158*POWER(CI$62,3))+('[1]Summary Data'!$W158*POWER(CI$62,2))+('[1]Summary Data'!$X158*CI$62)+'[1]Summary Data'!$Y158</f>
        <v>144.43710145735997</v>
      </c>
      <c r="CJ68" s="131">
        <f>('[1]Summary Data'!$V158*POWER(CJ$62,3))+('[1]Summary Data'!$W158*POWER(CJ$62,2))+('[1]Summary Data'!$X158*CJ$62)+'[1]Summary Data'!$Y158</f>
        <v>134.95730196031997</v>
      </c>
      <c r="CK68" s="131">
        <f>('[1]Summary Data'!$V158*POWER(CK$62,3))+('[1]Summary Data'!$W158*POWER(CK$62,2))+('[1]Summary Data'!$X158*CK$62)+'[1]Summary Data'!$Y158</f>
        <v>126.86849218999996</v>
      </c>
      <c r="CL68" s="131">
        <f>('[1]Summary Data'!$V158*POWER(CL$62,3))+('[1]Summary Data'!$W158*POWER(CL$62,2))+('[1]Summary Data'!$X158*CL$62)+'[1]Summary Data'!$Y158</f>
        <v>120.07992302527998</v>
      </c>
      <c r="CM68" s="131">
        <f>('[1]Summary Data'!$V158*POWER(CM$62,3))+('[1]Summary Data'!$W158*POWER(CM$62,2))+('[1]Summary Data'!$X158*CM$62)+'[1]Summary Data'!$Y158</f>
        <v>114.50084534503998</v>
      </c>
      <c r="CN68" s="131">
        <f>('[1]Summary Data'!$V158*POWER(CN$62,3))+('[1]Summary Data'!$W158*POWER(CN$62,2))+('[1]Summary Data'!$X158*CN$62)+'[1]Summary Data'!$Y158</f>
        <v>110.04051002815999</v>
      </c>
      <c r="CO68" s="131">
        <f>('[1]Summary Data'!$V158*POWER(CO$62,3))+('[1]Summary Data'!$W158*POWER(CO$62,2))+('[1]Summary Data'!$X158*CO$62)+'[1]Summary Data'!$Y158</f>
        <v>106.60816795352</v>
      </c>
      <c r="CP68" s="131">
        <f>('[1]Summary Data'!$V158*POWER(CP$62,3))+('[1]Summary Data'!$W158*POWER(CP$62,2))+('[1]Summary Data'!$X158*CP$62)+'[1]Summary Data'!$Y158</f>
        <v>104.11306999999999</v>
      </c>
      <c r="CQ68" s="132">
        <f>('[1]Summary Data'!$V158*POWER(CQ$62,3))+('[1]Summary Data'!$W158*POWER(CQ$62,2))+('[1]Summary Data'!$X158*CQ$62)+'[1]Summary Data'!$Y158</f>
        <v>117.38059000000004</v>
      </c>
    </row>
    <row r="69" spans="2:95" x14ac:dyDescent="0.25">
      <c r="B69" s="180"/>
      <c r="C69" s="181"/>
      <c r="D69" s="181"/>
      <c r="E69" s="182"/>
      <c r="F69" s="56">
        <f t="shared" si="4"/>
        <v>79.770899999999997</v>
      </c>
      <c r="G69" s="130">
        <f t="shared" si="5"/>
        <v>287.60424903359996</v>
      </c>
      <c r="H69" s="131">
        <f t="shared" si="5"/>
        <v>253.10354882279995</v>
      </c>
      <c r="I69" s="131">
        <f t="shared" si="5"/>
        <v>223.78815347519995</v>
      </c>
      <c r="J69" s="131">
        <f t="shared" si="5"/>
        <v>199.16736414839994</v>
      </c>
      <c r="K69" s="131">
        <f t="shared" si="5"/>
        <v>178.75048199999995</v>
      </c>
      <c r="L69" s="131">
        <f t="shared" si="5"/>
        <v>162.04680818759991</v>
      </c>
      <c r="M69" s="131">
        <f t="shared" si="5"/>
        <v>148.56564386879995</v>
      </c>
      <c r="N69" s="131">
        <f t="shared" si="5"/>
        <v>137.81629020120005</v>
      </c>
      <c r="O69" s="131">
        <f t="shared" si="5"/>
        <v>129.3080483423999</v>
      </c>
      <c r="P69" s="131">
        <f t="shared" si="5"/>
        <v>122.55021944999999</v>
      </c>
      <c r="Q69" s="131">
        <f t="shared" si="5"/>
        <v>117.05210468159993</v>
      </c>
      <c r="R69" s="131">
        <f t="shared" si="5"/>
        <v>112.32300519479998</v>
      </c>
      <c r="S69" s="131">
        <f t="shared" si="5"/>
        <v>107.87222214719992</v>
      </c>
      <c r="T69" s="131">
        <f t="shared" si="5"/>
        <v>103.2090566963999</v>
      </c>
      <c r="U69" s="131">
        <f t="shared" si="5"/>
        <v>100</v>
      </c>
      <c r="V69" s="132">
        <v>100</v>
      </c>
      <c r="W69" s="187"/>
      <c r="CA69" s="119">
        <f t="shared" si="6"/>
        <v>79.770899999999997</v>
      </c>
      <c r="CB69" s="130">
        <f>('[1]Summary Data'!$V157*POWER(CB$62,3))+('[1]Summary Data'!$W157*POWER(CB$62,2))+('[1]Summary Data'!$X157*CB$62)+'[1]Summary Data'!$Y157</f>
        <v>287.60424903359996</v>
      </c>
      <c r="CC69" s="131">
        <f>('[1]Summary Data'!$V157*POWER(CC$62,3))+('[1]Summary Data'!$W157*POWER(CC$62,2))+('[1]Summary Data'!$X157*CC$62)+'[1]Summary Data'!$Y157</f>
        <v>253.10354882279995</v>
      </c>
      <c r="CD69" s="131">
        <f>('[1]Summary Data'!$V157*POWER(CD$62,3))+('[1]Summary Data'!$W157*POWER(CD$62,2))+('[1]Summary Data'!$X157*CD$62)+'[1]Summary Data'!$Y157</f>
        <v>223.78815347519995</v>
      </c>
      <c r="CE69" s="131">
        <f>('[1]Summary Data'!$V157*POWER(CE$62,3))+('[1]Summary Data'!$W157*POWER(CE$62,2))+('[1]Summary Data'!$X157*CE$62)+'[1]Summary Data'!$Y157</f>
        <v>199.16736414839994</v>
      </c>
      <c r="CF69" s="131">
        <f>('[1]Summary Data'!$V157*POWER(CF$62,3))+('[1]Summary Data'!$W157*POWER(CF$62,2))+('[1]Summary Data'!$X157*CF$62)+'[1]Summary Data'!$Y157</f>
        <v>178.75048199999995</v>
      </c>
      <c r="CG69" s="131">
        <f>('[1]Summary Data'!$V157*POWER(CG$62,3))+('[1]Summary Data'!$W157*POWER(CG$62,2))+('[1]Summary Data'!$X157*CG$62)+'[1]Summary Data'!$Y157</f>
        <v>162.04680818759991</v>
      </c>
      <c r="CH69" s="131">
        <f>('[1]Summary Data'!$V157*POWER(CH$62,3))+('[1]Summary Data'!$W157*POWER(CH$62,2))+('[1]Summary Data'!$X157*CH$62)+'[1]Summary Data'!$Y157</f>
        <v>148.56564386879995</v>
      </c>
      <c r="CI69" s="131">
        <f>('[1]Summary Data'!$V157*POWER(CI$62,3))+('[1]Summary Data'!$W157*POWER(CI$62,2))+('[1]Summary Data'!$X157*CI$62)+'[1]Summary Data'!$Y157</f>
        <v>137.81629020120005</v>
      </c>
      <c r="CJ69" s="131">
        <f>('[1]Summary Data'!$V157*POWER(CJ$62,3))+('[1]Summary Data'!$W157*POWER(CJ$62,2))+('[1]Summary Data'!$X157*CJ$62)+'[1]Summary Data'!$Y157</f>
        <v>129.3080483423999</v>
      </c>
      <c r="CK69" s="131">
        <f>('[1]Summary Data'!$V157*POWER(CK$62,3))+('[1]Summary Data'!$W157*POWER(CK$62,2))+('[1]Summary Data'!$X157*CK$62)+'[1]Summary Data'!$Y157</f>
        <v>122.55021944999999</v>
      </c>
      <c r="CL69" s="131">
        <f>('[1]Summary Data'!$V157*POWER(CL$62,3))+('[1]Summary Data'!$W157*POWER(CL$62,2))+('[1]Summary Data'!$X157*CL$62)+'[1]Summary Data'!$Y157</f>
        <v>117.05210468159993</v>
      </c>
      <c r="CM69" s="131">
        <f>('[1]Summary Data'!$V157*POWER(CM$62,3))+('[1]Summary Data'!$W157*POWER(CM$62,2))+('[1]Summary Data'!$X157*CM$62)+'[1]Summary Data'!$Y157</f>
        <v>112.32300519479998</v>
      </c>
      <c r="CN69" s="131">
        <f>('[1]Summary Data'!$V157*POWER(CN$62,3))+('[1]Summary Data'!$W157*POWER(CN$62,2))+('[1]Summary Data'!$X157*CN$62)+'[1]Summary Data'!$Y157</f>
        <v>107.87222214719992</v>
      </c>
      <c r="CO69" s="131">
        <f>('[1]Summary Data'!$V157*POWER(CO$62,3))+('[1]Summary Data'!$W157*POWER(CO$62,2))+('[1]Summary Data'!$X157*CO$62)+'[1]Summary Data'!$Y157</f>
        <v>103.2090566963999</v>
      </c>
      <c r="CP69" s="131">
        <f>('[1]Summary Data'!$V157*POWER(CP$62,3))+('[1]Summary Data'!$W157*POWER(CP$62,2))+('[1]Summary Data'!$X157*CP$62)+'[1]Summary Data'!$Y157</f>
        <v>97.842809999999872</v>
      </c>
      <c r="CQ69" s="132">
        <f>('[1]Summary Data'!$V157*POWER(CQ$62,3))+('[1]Summary Data'!$W157*POWER(CQ$62,2))+('[1]Summary Data'!$X157*CQ$62)+'[1]Summary Data'!$Y157</f>
        <v>-544.60819000000015</v>
      </c>
    </row>
    <row r="70" spans="2:95" ht="15.75" thickBot="1" x14ac:dyDescent="0.3">
      <c r="B70" s="183"/>
      <c r="C70" s="184"/>
      <c r="D70" s="184"/>
      <c r="E70" s="185"/>
      <c r="F70" s="58">
        <f t="shared" si="4"/>
        <v>87.022800000000004</v>
      </c>
      <c r="G70" s="133">
        <f t="shared" si="5"/>
        <v>253.4862793952</v>
      </c>
      <c r="H70" s="134">
        <f t="shared" si="5"/>
        <v>229.59972476960002</v>
      </c>
      <c r="I70" s="134">
        <f t="shared" si="5"/>
        <v>208.45541320640001</v>
      </c>
      <c r="J70" s="134">
        <f t="shared" si="5"/>
        <v>189.8629223888</v>
      </c>
      <c r="K70" s="134">
        <f t="shared" si="5"/>
        <v>173.63183000000001</v>
      </c>
      <c r="L70" s="134">
        <f t="shared" si="5"/>
        <v>159.57171372319999</v>
      </c>
      <c r="M70" s="134">
        <f t="shared" si="5"/>
        <v>147.49215124160003</v>
      </c>
      <c r="N70" s="134">
        <f t="shared" si="5"/>
        <v>137.20272023840005</v>
      </c>
      <c r="O70" s="134">
        <f t="shared" si="5"/>
        <v>128.51299839680001</v>
      </c>
      <c r="P70" s="134">
        <f t="shared" si="5"/>
        <v>121.23256340000003</v>
      </c>
      <c r="Q70" s="134">
        <f t="shared" si="5"/>
        <v>115.17099293119998</v>
      </c>
      <c r="R70" s="134">
        <f t="shared" si="5"/>
        <v>110.13786467360003</v>
      </c>
      <c r="S70" s="134">
        <f t="shared" si="5"/>
        <v>105.9427563104</v>
      </c>
      <c r="T70" s="134">
        <f t="shared" si="5"/>
        <v>102.39524552480003</v>
      </c>
      <c r="U70" s="134">
        <f t="shared" si="5"/>
        <v>100</v>
      </c>
      <c r="V70" s="135">
        <v>100</v>
      </c>
      <c r="W70" s="188"/>
      <c r="CA70" s="120">
        <f t="shared" si="6"/>
        <v>87.022800000000004</v>
      </c>
      <c r="CB70" s="133">
        <f>('[1]Summary Data'!$V156*POWER(CB$62,3))+('[1]Summary Data'!$W156*POWER(CB$62,2))+('[1]Summary Data'!$X156*CB$62)+'[1]Summary Data'!$Y156</f>
        <v>253.4862793952</v>
      </c>
      <c r="CC70" s="134">
        <f>('[1]Summary Data'!$V156*POWER(CC$62,3))+('[1]Summary Data'!$W156*POWER(CC$62,2))+('[1]Summary Data'!$X156*CC$62)+'[1]Summary Data'!$Y156</f>
        <v>229.59972476960002</v>
      </c>
      <c r="CD70" s="134">
        <f>('[1]Summary Data'!$V156*POWER(CD$62,3))+('[1]Summary Data'!$W156*POWER(CD$62,2))+('[1]Summary Data'!$X156*CD$62)+'[1]Summary Data'!$Y156</f>
        <v>208.45541320640001</v>
      </c>
      <c r="CE70" s="134">
        <f>('[1]Summary Data'!$V156*POWER(CE$62,3))+('[1]Summary Data'!$W156*POWER(CE$62,2))+('[1]Summary Data'!$X156*CE$62)+'[1]Summary Data'!$Y156</f>
        <v>189.8629223888</v>
      </c>
      <c r="CF70" s="134">
        <f>('[1]Summary Data'!$V156*POWER(CF$62,3))+('[1]Summary Data'!$W156*POWER(CF$62,2))+('[1]Summary Data'!$X156*CF$62)+'[1]Summary Data'!$Y156</f>
        <v>173.63183000000001</v>
      </c>
      <c r="CG70" s="134">
        <f>('[1]Summary Data'!$V156*POWER(CG$62,3))+('[1]Summary Data'!$W156*POWER(CG$62,2))+('[1]Summary Data'!$X156*CG$62)+'[1]Summary Data'!$Y156</f>
        <v>159.57171372319999</v>
      </c>
      <c r="CH70" s="134">
        <f>('[1]Summary Data'!$V156*POWER(CH$62,3))+('[1]Summary Data'!$W156*POWER(CH$62,2))+('[1]Summary Data'!$X156*CH$62)+'[1]Summary Data'!$Y156</f>
        <v>147.49215124160003</v>
      </c>
      <c r="CI70" s="134">
        <f>('[1]Summary Data'!$V156*POWER(CI$62,3))+('[1]Summary Data'!$W156*POWER(CI$62,2))+('[1]Summary Data'!$X156*CI$62)+'[1]Summary Data'!$Y156</f>
        <v>137.20272023840005</v>
      </c>
      <c r="CJ70" s="134">
        <f>('[1]Summary Data'!$V156*POWER(CJ$62,3))+('[1]Summary Data'!$W156*POWER(CJ$62,2))+('[1]Summary Data'!$X156*CJ$62)+'[1]Summary Data'!$Y156</f>
        <v>128.51299839680001</v>
      </c>
      <c r="CK70" s="134">
        <f>('[1]Summary Data'!$V156*POWER(CK$62,3))+('[1]Summary Data'!$W156*POWER(CK$62,2))+('[1]Summary Data'!$X156*CK$62)+'[1]Summary Data'!$Y156</f>
        <v>121.23256340000003</v>
      </c>
      <c r="CL70" s="134">
        <f>('[1]Summary Data'!$V156*POWER(CL$62,3))+('[1]Summary Data'!$W156*POWER(CL$62,2))+('[1]Summary Data'!$X156*CL$62)+'[1]Summary Data'!$Y156</f>
        <v>115.17099293119998</v>
      </c>
      <c r="CM70" s="134">
        <f>('[1]Summary Data'!$V156*POWER(CM$62,3))+('[1]Summary Data'!$W156*POWER(CM$62,2))+('[1]Summary Data'!$X156*CM$62)+'[1]Summary Data'!$Y156</f>
        <v>110.13786467360003</v>
      </c>
      <c r="CN70" s="134">
        <f>('[1]Summary Data'!$V156*POWER(CN$62,3))+('[1]Summary Data'!$W156*POWER(CN$62,2))+('[1]Summary Data'!$X156*CN$62)+'[1]Summary Data'!$Y156</f>
        <v>105.9427563104</v>
      </c>
      <c r="CO70" s="134">
        <f>('[1]Summary Data'!$V156*POWER(CO$62,3))+('[1]Summary Data'!$W156*POWER(CO$62,2))+('[1]Summary Data'!$X156*CO$62)+'[1]Summary Data'!$Y156</f>
        <v>102.39524552480003</v>
      </c>
      <c r="CP70" s="134">
        <f>('[1]Summary Data'!$V156*POWER(CP$62,3))+('[1]Summary Data'!$W156*POWER(CP$62,2))+('[1]Summary Data'!$X156*CP$62)+'[1]Summary Data'!$Y156</f>
        <v>99.304910000000007</v>
      </c>
      <c r="CQ70" s="135">
        <f>('[1]Summary Data'!$V156*POWER(CQ$62,3))+('[1]Summary Data'!$W156*POWER(CQ$62,2))+('[1]Summary Data'!$X156*CQ$62)+'[1]Summary Data'!$Y156</f>
        <v>-59.330569999999909</v>
      </c>
    </row>
  </sheetData>
  <sheetProtection password="C163" sheet="1" objects="1" scenarios="1"/>
  <mergeCells count="21"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</mergeCells>
  <dataValidations count="1">
    <dataValidation type="list" allowBlank="1" showInputMessage="1" showErrorMessage="1" sqref="E5" xr:uid="{00000000-0002-0000-04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2" fitToHeight="2" orientation="landscape" horizont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73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 x14ac:dyDescent="0.4">
      <c r="A1" s="161" t="str">
        <f ca="1">MID(CELL("filename",A1),FIND("]",CELL("filename",A1))+1,255)</f>
        <v>Subaru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1082.32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1082.32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MIN(G62:V62)</f>
        <v>0.22</v>
      </c>
      <c r="C8" s="46" t="s">
        <v>40</v>
      </c>
    </row>
    <row r="9" spans="1:27" ht="15.75" thickBot="1" x14ac:dyDescent="0.3"/>
    <row r="10" spans="1:27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27" ht="15.75" thickBot="1" x14ac:dyDescent="0.3">
      <c r="B11" s="45">
        <f>MAX(G62:V62)</f>
        <v>2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I13" s="43"/>
      <c r="O13" s="37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2654.3121587673231</v>
      </c>
      <c r="H15" s="186" t="s">
        <v>70</v>
      </c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2426.6777672964254</v>
      </c>
      <c r="H16" s="187"/>
      <c r="I16" s="53" t="s">
        <v>46</v>
      </c>
    </row>
    <row r="17" spans="2:22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2151.0228178901793</v>
      </c>
      <c r="H17" s="187"/>
    </row>
    <row r="18" spans="2:22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2013.9880999158554</v>
      </c>
      <c r="H18" s="187"/>
    </row>
    <row r="19" spans="2:22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2091.882282603714</v>
      </c>
      <c r="H19" s="187"/>
    </row>
    <row r="20" spans="2:22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2010.0730737619131</v>
      </c>
      <c r="H20" s="187"/>
    </row>
    <row r="21" spans="2:22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1885.2947923368172</v>
      </c>
      <c r="H21" s="187"/>
    </row>
    <row r="22" spans="2:22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1723.2287592348905</v>
      </c>
      <c r="H22" s="188"/>
    </row>
    <row r="23" spans="2:22" ht="15.75" thickBot="1" x14ac:dyDescent="0.3"/>
    <row r="24" spans="2:22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22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 x14ac:dyDescent="0.3">
      <c r="K27" s="74" t="s">
        <v>51</v>
      </c>
    </row>
    <row r="28" spans="2:22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22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25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25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25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25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25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25" ht="15.75" thickBot="1" x14ac:dyDescent="0.3"/>
    <row r="39" spans="2:25" ht="15.75" thickBot="1" x14ac:dyDescent="0.3">
      <c r="B39" s="167" t="s">
        <v>55</v>
      </c>
      <c r="C39" s="168"/>
      <c r="D39" s="168"/>
      <c r="E39" s="168"/>
      <c r="F39" s="169"/>
      <c r="G39" s="174" t="s">
        <v>71</v>
      </c>
      <c r="H39" s="175"/>
      <c r="I39" s="175"/>
      <c r="J39" s="175"/>
      <c r="K39" s="176"/>
      <c r="N39" s="167" t="s">
        <v>55</v>
      </c>
      <c r="O39" s="168"/>
      <c r="P39" s="168"/>
      <c r="Q39" s="168"/>
      <c r="R39" s="169"/>
      <c r="S39" s="174" t="s">
        <v>72</v>
      </c>
      <c r="T39" s="175"/>
      <c r="U39" s="175"/>
      <c r="V39" s="175"/>
      <c r="W39" s="176"/>
    </row>
    <row r="40" spans="2:25" ht="15.75" customHeight="1" thickBot="1" x14ac:dyDescent="0.3">
      <c r="B40" s="177" t="s">
        <v>43</v>
      </c>
      <c r="C40" s="178"/>
      <c r="D40" s="178"/>
      <c r="E40" s="179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77" t="s">
        <v>43</v>
      </c>
      <c r="O40" s="178"/>
      <c r="P40" s="178"/>
      <c r="Q40" s="179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 x14ac:dyDescent="0.3">
      <c r="B41" s="180"/>
      <c r="C41" s="181"/>
      <c r="D41" s="181"/>
      <c r="E41" s="18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1.9185400000000001</v>
      </c>
      <c r="H41" s="88">
        <f>('[1]Summary Data'!$V43*POWER(H$40,3))+('[1]Summary Data'!$W43*POWER(H$40,2))+('[1]Summary Data'!$X43*H$40)+'[1]Summary Data'!$Y43</f>
        <v>1.2274800000000017</v>
      </c>
      <c r="I41" s="88">
        <f>('[1]Summary Data'!$V43*POWER(I$40,3))+('[1]Summary Data'!$W43*POWER(I$40,2))+('[1]Summary Data'!$X43*I$40)+'[1]Summary Data'!$Y43</f>
        <v>0.79993999999999765</v>
      </c>
      <c r="J41" s="88">
        <f>('[1]Summary Data'!$V43*POWER(J$40,3))+('[1]Summary Data'!$W43*POWER(J$40,2))+('[1]Summary Data'!$X43*J$40)+'[1]Summary Data'!$Y43</f>
        <v>0.54375999999999713</v>
      </c>
      <c r="K41" s="88">
        <f>('[1]Summary Data'!$V43*POWER(K$40,3))+('[1]Summary Data'!$W43*POWER(K$40,2))+('[1]Summary Data'!$X43*K$40)+'[1]Summary Data'!$Y43</f>
        <v>0.36678000000000033</v>
      </c>
      <c r="L41" s="186" t="s">
        <v>40</v>
      </c>
      <c r="N41" s="180"/>
      <c r="O41" s="181"/>
      <c r="P41" s="181"/>
      <c r="Q41" s="182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2.6652099999999992</v>
      </c>
      <c r="T41" s="88">
        <f>('[1]Summary Data'!$V43*POWER(T$40,3))+('[1]Summary Data'!$W43*POWER(T$40,2))+('[1]Summary Data'!$X43*T$40)+'[1]Summary Data'!$Y43</f>
        <v>1.5343100000000005</v>
      </c>
      <c r="U41" s="88">
        <f>('[1]Summary Data'!$V43*POWER(U$40,3))+('[1]Summary Data'!$W43*POWER(U$40,2))+('[1]Summary Data'!$X43*U$40)+'[1]Summary Data'!$Y43</f>
        <v>0.88715999999999973</v>
      </c>
      <c r="V41" s="88">
        <f>('[1]Summary Data'!$V43*POWER(V$40,3))+('[1]Summary Data'!$W43*POWER(V$40,2))+('[1]Summary Data'!$X43*V$40)+'[1]Summary Data'!$Y43</f>
        <v>0.54375999999999713</v>
      </c>
      <c r="W41" s="88">
        <f>('[1]Summary Data'!$V43*POWER(W$40,3))+('[1]Summary Data'!$W43*POWER(W$40,2))+('[1]Summary Data'!$X43*W$40)+'[1]Summary Data'!$Y43</f>
        <v>0.32410999999999568</v>
      </c>
      <c r="X41" s="186" t="s">
        <v>40</v>
      </c>
    </row>
    <row r="42" spans="2:25" ht="15.75" thickBot="1" x14ac:dyDescent="0.3">
      <c r="B42" s="180"/>
      <c r="C42" s="181"/>
      <c r="D42" s="181"/>
      <c r="E42" s="182"/>
      <c r="F42" s="51">
        <f t="shared" si="4"/>
        <v>3</v>
      </c>
      <c r="G42" s="92">
        <f>('[1]Summary Data'!$V42*POWER(G$40,3))+('[1]Summary Data'!$W42*POWER(G$40,2))+('[1]Summary Data'!$X42*G$40)+'[1]Summary Data'!$Y42</f>
        <v>2.0701399999999985</v>
      </c>
      <c r="H42" s="93">
        <f>('[1]Summary Data'!$V42*POWER(H$40,3))+('[1]Summary Data'!$W42*POWER(H$40,2))+('[1]Summary Data'!$X42*H$40)+'[1]Summary Data'!$Y42</f>
        <v>1.2701799999999999</v>
      </c>
      <c r="I42" s="93">
        <f>('[1]Summary Data'!$V42*POWER(I$40,3))+('[1]Summary Data'!$W42*POWER(I$40,2))+('[1]Summary Data'!$X42*I$40)+'[1]Summary Data'!$Y42</f>
        <v>0.83877999999999631</v>
      </c>
      <c r="J42" s="93">
        <f>('[1]Summary Data'!$V42*POWER(J$40,3))+('[1]Summary Data'!$W42*POWER(J$40,2))+('[1]Summary Data'!$X42*J$40)+'[1]Summary Data'!$Y42</f>
        <v>0.58633999999999986</v>
      </c>
      <c r="K42" s="93">
        <f>('[1]Summary Data'!$V42*POWER(K$40,3))+('[1]Summary Data'!$W42*POWER(K$40,2))+('[1]Summary Data'!$X42*K$40)+'[1]Summary Data'!$Y42</f>
        <v>0.32325999999999766</v>
      </c>
      <c r="L42" s="187"/>
      <c r="M42" s="53"/>
      <c r="N42" s="180"/>
      <c r="O42" s="181"/>
      <c r="P42" s="181"/>
      <c r="Q42" s="182"/>
      <c r="R42" s="51">
        <f t="shared" si="5"/>
        <v>3</v>
      </c>
      <c r="S42" s="92">
        <f>('[1]Summary Data'!$V42*POWER(S$40,3))+('[1]Summary Data'!$W42*POWER(S$40,2))+('[1]Summary Data'!$X42*S$40)+'[1]Summary Data'!$Y42</f>
        <v>3.0260337499999999</v>
      </c>
      <c r="T42" s="93">
        <f>('[1]Summary Data'!$V42*POWER(T$40,3))+('[1]Summary Data'!$W42*POWER(T$40,2))+('[1]Summary Data'!$X42*T$40)+'[1]Summary Data'!$Y42</f>
        <v>1.6122399999999981</v>
      </c>
      <c r="U42" s="93">
        <f>('[1]Summary Data'!$V42*POWER(U$40,3))+('[1]Summary Data'!$W42*POWER(U$40,2))+('[1]Summary Data'!$X42*U$40)+'[1]Summary Data'!$Y42</f>
        <v>0.92244625000000013</v>
      </c>
      <c r="V42" s="93">
        <f>('[1]Summary Data'!$V42*POWER(V$40,3))+('[1]Summary Data'!$W42*POWER(V$40,2))+('[1]Summary Data'!$X42*V$40)+'[1]Summary Data'!$Y42</f>
        <v>0.58633999999999986</v>
      </c>
      <c r="W42" s="93">
        <f>('[1]Summary Data'!$V42*POWER(W$40,3))+('[1]Summary Data'!$W42*POWER(W$40,2))+('[1]Summary Data'!$X42*W$40)+'[1]Summary Data'!$Y42</f>
        <v>0.23360874999999837</v>
      </c>
      <c r="X42" s="187"/>
      <c r="Y42" s="53" t="s">
        <v>46</v>
      </c>
    </row>
    <row r="43" spans="2:25" x14ac:dyDescent="0.25">
      <c r="B43" s="180"/>
      <c r="C43" s="181"/>
      <c r="D43" s="181"/>
      <c r="E43" s="182"/>
      <c r="F43" s="54">
        <f t="shared" si="4"/>
        <v>3.5</v>
      </c>
      <c r="G43" s="97">
        <f>('[1]Summary Data'!$V41*POWER(G$40,3))+('[1]Summary Data'!$W41*POWER(G$40,2))+('[1]Summary Data'!$X41*G$40)+'[1]Summary Data'!$Y41</f>
        <v>2.2839899999999993</v>
      </c>
      <c r="H43" s="98">
        <f>('[1]Summary Data'!$V41*POWER(H$40,3))+('[1]Summary Data'!$W41*POWER(H$40,2))+('[1]Summary Data'!$X41*H$40)+'[1]Summary Data'!$Y41</f>
        <v>1.3655899999999974</v>
      </c>
      <c r="I43" s="98">
        <f>('[1]Summary Data'!$V41*POWER(I$40,3))+('[1]Summary Data'!$W41*POWER(I$40,2))+('[1]Summary Data'!$X41*I$40)+'[1]Summary Data'!$Y41</f>
        <v>0.90679000000000087</v>
      </c>
      <c r="J43" s="98">
        <f>('[1]Summary Data'!$V41*POWER(J$40,3))+('[1]Summary Data'!$W41*POWER(J$40,2))+('[1]Summary Data'!$X41*J$40)+'[1]Summary Data'!$Y41</f>
        <v>0.67095000000000127</v>
      </c>
      <c r="K43" s="98">
        <f>('[1]Summary Data'!$V41*POWER(K$40,3))+('[1]Summary Data'!$W41*POWER(K$40,2))+('[1]Summary Data'!$X41*K$40)+'[1]Summary Data'!$Y41</f>
        <v>0.42142999999999731</v>
      </c>
      <c r="L43" s="187"/>
      <c r="N43" s="180"/>
      <c r="O43" s="181"/>
      <c r="P43" s="181"/>
      <c r="Q43" s="182"/>
      <c r="R43" s="54">
        <f t="shared" si="5"/>
        <v>3.5</v>
      </c>
      <c r="S43" s="97">
        <f>('[1]Summary Data'!$V41*POWER(S$40,3))+('[1]Summary Data'!$W41*POWER(S$40,2))+('[1]Summary Data'!$X41*S$40)+'[1]Summary Data'!$Y41</f>
        <v>3.4167562499999988</v>
      </c>
      <c r="T43" s="98">
        <f>('[1]Summary Data'!$V41*POWER(T$40,3))+('[1]Summary Data'!$W41*POWER(T$40,2))+('[1]Summary Data'!$X41*T$40)+'[1]Summary Data'!$Y41</f>
        <v>1.7525499999999976</v>
      </c>
      <c r="U43" s="98">
        <f>('[1]Summary Data'!$V41*POWER(U$40,3))+('[1]Summary Data'!$W41*POWER(U$40,2))+('[1]Summary Data'!$X41*U$40)+'[1]Summary Data'!$Y41</f>
        <v>0.99134375000000219</v>
      </c>
      <c r="V43" s="98">
        <f>('[1]Summary Data'!$V41*POWER(V$40,3))+('[1]Summary Data'!$W41*POWER(V$40,2))+('[1]Summary Data'!$X41*V$40)+'[1]Summary Data'!$Y41</f>
        <v>0.67095000000000127</v>
      </c>
      <c r="W43" s="98">
        <f>('[1]Summary Data'!$V41*POWER(W$40,3))+('[1]Summary Data'!$W41*POWER(W$40,2))+('[1]Summary Data'!$X41*W$40)+'[1]Summary Data'!$Y41</f>
        <v>0.32918125000000131</v>
      </c>
      <c r="X43" s="187"/>
    </row>
    <row r="44" spans="2:25" x14ac:dyDescent="0.25">
      <c r="B44" s="180"/>
      <c r="C44" s="181"/>
      <c r="D44" s="181"/>
      <c r="E44" s="182"/>
      <c r="F44" s="56">
        <f t="shared" si="4"/>
        <v>4</v>
      </c>
      <c r="G44" s="97">
        <f>('[1]Summary Data'!$V40*POWER(G$40,3))+('[1]Summary Data'!$W40*POWER(G$40,2))+('[1]Summary Data'!$X40*G$40)+'[1]Summary Data'!$Y40</f>
        <v>2.57104</v>
      </c>
      <c r="H44" s="98">
        <f>('[1]Summary Data'!$V40*POWER(H$40,3))+('[1]Summary Data'!$W40*POWER(H$40,2))+('[1]Summary Data'!$X40*H$40)+'[1]Summary Data'!$Y40</f>
        <v>1.5034999999999989</v>
      </c>
      <c r="I44" s="98">
        <f>('[1]Summary Data'!$V40*POWER(I$40,3))+('[1]Summary Data'!$W40*POWER(I$40,2))+('[1]Summary Data'!$X40*I$40)+'[1]Summary Data'!$Y40</f>
        <v>0.95091999999999999</v>
      </c>
      <c r="J44" s="98">
        <f>('[1]Summary Data'!$V40*POWER(J$40,3))+('[1]Summary Data'!$W40*POWER(J$40,2))+('[1]Summary Data'!$X40*J$40)+'[1]Summary Data'!$Y40</f>
        <v>0.6958599999999997</v>
      </c>
      <c r="K44" s="98">
        <f>('[1]Summary Data'!$V40*POWER(K$40,3))+('[1]Summary Data'!$W40*POWER(K$40,2))+('[1]Summary Data'!$X40*K$40)+'[1]Summary Data'!$Y40</f>
        <v>0.52088000000000179</v>
      </c>
      <c r="L44" s="187"/>
      <c r="N44" s="180"/>
      <c r="O44" s="181"/>
      <c r="P44" s="181"/>
      <c r="Q44" s="182"/>
      <c r="R44" s="56">
        <f t="shared" si="5"/>
        <v>4</v>
      </c>
      <c r="S44" s="97">
        <f>('[1]Summary Data'!$V40*POWER(S$40,3))+('[1]Summary Data'!$W40*POWER(S$40,2))+('[1]Summary Data'!$X40*S$40)+'[1]Summary Data'!$Y40</f>
        <v>3.8404412499999996</v>
      </c>
      <c r="T44" s="98">
        <f>('[1]Summary Data'!$V40*POWER(T$40,3))+('[1]Summary Data'!$W40*POWER(T$40,2))+('[1]Summary Data'!$X40*T$40)+'[1]Summary Data'!$Y40</f>
        <v>1.9593099999999986</v>
      </c>
      <c r="U44" s="98">
        <f>('[1]Summary Data'!$V40*POWER(U$40,3))+('[1]Summary Data'!$W40*POWER(U$40,2))+('[1]Summary Data'!$X40*U$40)+'[1]Summary Data'!$Y40</f>
        <v>1.0526787499999983</v>
      </c>
      <c r="V44" s="98">
        <f>('[1]Summary Data'!$V40*POWER(V$40,3))+('[1]Summary Data'!$W40*POWER(V$40,2))+('[1]Summary Data'!$X40*V$40)+'[1]Summary Data'!$Y40</f>
        <v>0.6958599999999997</v>
      </c>
      <c r="W44" s="98">
        <f>('[1]Summary Data'!$V40*POWER(W$40,3))+('[1]Summary Data'!$W40*POWER(W$40,2))+('[1]Summary Data'!$X40*W$40)+'[1]Summary Data'!$Y40</f>
        <v>0.46416625000000167</v>
      </c>
      <c r="X44" s="187"/>
    </row>
    <row r="45" spans="2:25" x14ac:dyDescent="0.25">
      <c r="B45" s="180"/>
      <c r="C45" s="181"/>
      <c r="D45" s="181"/>
      <c r="E45" s="182"/>
      <c r="F45" s="56">
        <f t="shared" si="4"/>
        <v>4.5</v>
      </c>
      <c r="G45" s="97">
        <f>('[1]Summary Data'!$V39*POWER(G$40,3))+('[1]Summary Data'!$W39*POWER(G$40,2))+('[1]Summary Data'!$X39*G$40)+'[1]Summary Data'!$Y39</f>
        <v>2.7790099999999995</v>
      </c>
      <c r="H45" s="98">
        <f>('[1]Summary Data'!$V39*POWER(H$40,3))+('[1]Summary Data'!$W39*POWER(H$40,2))+('[1]Summary Data'!$X39*H$40)+'[1]Summary Data'!$Y39</f>
        <v>1.5342899999999986</v>
      </c>
      <c r="I45" s="98">
        <f>('[1]Summary Data'!$V39*POWER(I$40,3))+('[1]Summary Data'!$W39*POWER(I$40,2))+('[1]Summary Data'!$X39*I$40)+'[1]Summary Data'!$Y39</f>
        <v>0.86468999999999951</v>
      </c>
      <c r="J45" s="98">
        <f>('[1]Summary Data'!$V39*POWER(J$40,3))+('[1]Summary Data'!$W39*POWER(J$40,2))+('[1]Summary Data'!$X39*J$40)+'[1]Summary Data'!$Y39</f>
        <v>0.54748999999999626</v>
      </c>
      <c r="K45" s="98">
        <f>('[1]Summary Data'!$V39*POWER(K$40,3))+('[1]Summary Data'!$W39*POWER(K$40,2))+('[1]Summary Data'!$X39*K$40)+'[1]Summary Data'!$Y39</f>
        <v>0.35996999999999701</v>
      </c>
      <c r="L45" s="187"/>
      <c r="N45" s="180"/>
      <c r="O45" s="181"/>
      <c r="P45" s="181"/>
      <c r="Q45" s="182"/>
      <c r="R45" s="56">
        <f t="shared" si="5"/>
        <v>4.5</v>
      </c>
      <c r="S45" s="97">
        <f>('[1]Summary Data'!$V39*POWER(S$40,3))+('[1]Summary Data'!$W39*POWER(S$40,2))+('[1]Summary Data'!$X39*S$40)+'[1]Summary Data'!$Y39</f>
        <v>4.2239525000000011</v>
      </c>
      <c r="T45" s="98">
        <f>('[1]Summary Data'!$V39*POWER(T$40,3))+('[1]Summary Data'!$W39*POWER(T$40,2))+('[1]Summary Data'!$X39*T$40)+'[1]Summary Data'!$Y39</f>
        <v>2.0708399999999987</v>
      </c>
      <c r="U45" s="98">
        <f>('[1]Summary Data'!$V39*POWER(U$40,3))+('[1]Summary Data'!$W39*POWER(U$40,2))+('[1]Summary Data'!$X39*U$40)+'[1]Summary Data'!$Y39</f>
        <v>0.99035249999999664</v>
      </c>
      <c r="V45" s="98">
        <f>('[1]Summary Data'!$V39*POWER(V$40,3))+('[1]Summary Data'!$W39*POWER(V$40,2))+('[1]Summary Data'!$X39*V$40)+'[1]Summary Data'!$Y39</f>
        <v>0.54748999999999626</v>
      </c>
      <c r="W45" s="98">
        <f>('[1]Summary Data'!$V39*POWER(W$40,3))+('[1]Summary Data'!$W39*POWER(W$40,2))+('[1]Summary Data'!$X39*W$40)+'[1]Summary Data'!$Y39</f>
        <v>0.30725249999999704</v>
      </c>
      <c r="X45" s="187"/>
    </row>
    <row r="46" spans="2:25" x14ac:dyDescent="0.25">
      <c r="B46" s="180"/>
      <c r="C46" s="181"/>
      <c r="D46" s="181"/>
      <c r="E46" s="182"/>
      <c r="F46" s="56">
        <f t="shared" si="4"/>
        <v>5</v>
      </c>
      <c r="G46" s="97">
        <f>('[1]Summary Data'!$V38*POWER(G$40,3))+('[1]Summary Data'!$W38*POWER(G$40,2))+('[1]Summary Data'!$X38*G$40)+'[1]Summary Data'!$Y38</f>
        <v>3.3451100000000054</v>
      </c>
      <c r="H46" s="98">
        <f>('[1]Summary Data'!$V38*POWER(H$40,3))+('[1]Summary Data'!$W38*POWER(H$40,2))+('[1]Summary Data'!$X38*H$40)+'[1]Summary Data'!$Y38</f>
        <v>1.6642500000000098</v>
      </c>
      <c r="I46" s="98">
        <f>('[1]Summary Data'!$V38*POWER(I$40,3))+('[1]Summary Data'!$W38*POWER(I$40,2))+('[1]Summary Data'!$X38*I$40)+'[1]Summary Data'!$Y38</f>
        <v>0.8738700000000037</v>
      </c>
      <c r="J46" s="98">
        <f>('[1]Summary Data'!$V38*POWER(J$40,3))+('[1]Summary Data'!$W38*POWER(J$40,2))+('[1]Summary Data'!$X38*J$40)+'[1]Summary Data'!$Y38</f>
        <v>0.55349000000000359</v>
      </c>
      <c r="K46" s="98">
        <f>('[1]Summary Data'!$V38*POWER(K$40,3))+('[1]Summary Data'!$W38*POWER(K$40,2))+('[1]Summary Data'!$X38*K$40)+'[1]Summary Data'!$Y38</f>
        <v>0.2826300000000046</v>
      </c>
      <c r="L46" s="187"/>
      <c r="N46" s="180"/>
      <c r="O46" s="181"/>
      <c r="P46" s="181"/>
      <c r="Q46" s="182"/>
      <c r="R46" s="56">
        <f t="shared" si="5"/>
        <v>5</v>
      </c>
      <c r="S46" s="97">
        <f>('[1]Summary Data'!$V38*POWER(S$40,3))+('[1]Summary Data'!$W38*POWER(S$40,2))+('[1]Summary Data'!$X38*S$40)+'[1]Summary Data'!$Y38</f>
        <v>5.4430775000000011</v>
      </c>
      <c r="T46" s="98">
        <f>('[1]Summary Data'!$V38*POWER(T$40,3))+('[1]Summary Data'!$W38*POWER(T$40,2))+('[1]Summary Data'!$X38*T$40)+'[1]Summary Data'!$Y38</f>
        <v>2.367090000000001</v>
      </c>
      <c r="U46" s="98">
        <f>('[1]Summary Data'!$V38*POWER(U$40,3))+('[1]Summary Data'!$W38*POWER(U$40,2))+('[1]Summary Data'!$X38*U$40)+'[1]Summary Data'!$Y38</f>
        <v>1.0109775000000027</v>
      </c>
      <c r="V46" s="98">
        <f>('[1]Summary Data'!$V38*POWER(V$40,3))+('[1]Summary Data'!$W38*POWER(V$40,2))+('[1]Summary Data'!$X38*V$40)+'[1]Summary Data'!$Y38</f>
        <v>0.55349000000000359</v>
      </c>
      <c r="W46" s="98">
        <f>('[1]Summary Data'!$V38*POWER(W$40,3))+('[1]Summary Data'!$W38*POWER(W$40,2))+('[1]Summary Data'!$X38*W$40)+'[1]Summary Data'!$Y38</f>
        <v>0.17337750000000796</v>
      </c>
      <c r="X46" s="187"/>
    </row>
    <row r="47" spans="2:25" x14ac:dyDescent="0.25">
      <c r="B47" s="180"/>
      <c r="C47" s="181"/>
      <c r="D47" s="181"/>
      <c r="E47" s="182"/>
      <c r="F47" s="56">
        <f t="shared" si="4"/>
        <v>5.5</v>
      </c>
      <c r="G47" s="97">
        <f>('[1]Summary Data'!$V37*POWER(G$40,3))+('[1]Summary Data'!$W37*POWER(G$40,2))+('[1]Summary Data'!$X37*G$40)+'[1]Summary Data'!$Y37</f>
        <v>3.9831700000000012</v>
      </c>
      <c r="H47" s="98">
        <f>('[1]Summary Data'!$V37*POWER(H$40,3))+('[1]Summary Data'!$W37*POWER(H$40,2))+('[1]Summary Data'!$X37*H$40)+'[1]Summary Data'!$Y37</f>
        <v>1.9785500000000056</v>
      </c>
      <c r="I47" s="98">
        <f>('[1]Summary Data'!$V37*POWER(I$40,3))+('[1]Summary Data'!$W37*POWER(I$40,2))+('[1]Summary Data'!$X37*I$40)+'[1]Summary Data'!$Y37</f>
        <v>1.0033699999999968</v>
      </c>
      <c r="J47" s="98">
        <f>('[1]Summary Data'!$V37*POWER(J$40,3))+('[1]Summary Data'!$W37*POWER(J$40,2))+('[1]Summary Data'!$X37*J$40)+'[1]Summary Data'!$Y37</f>
        <v>0.61122999999999905</v>
      </c>
      <c r="K47" s="98">
        <f>('[1]Summary Data'!$V37*POWER(K$40,3))+('[1]Summary Data'!$W37*POWER(K$40,2))+('[1]Summary Data'!$X37*K$40)+'[1]Summary Data'!$Y37</f>
        <v>0.35573000000000121</v>
      </c>
      <c r="L47" s="187"/>
      <c r="N47" s="180"/>
      <c r="O47" s="181"/>
      <c r="P47" s="181"/>
      <c r="Q47" s="182"/>
      <c r="R47" s="56">
        <f t="shared" si="5"/>
        <v>5.5</v>
      </c>
      <c r="S47" s="97">
        <f>('[1]Summary Data'!$V37*POWER(S$40,3))+('[1]Summary Data'!$W37*POWER(S$40,2))+('[1]Summary Data'!$X37*S$40)+'[1]Summary Data'!$Y37</f>
        <v>6.4307425000000009</v>
      </c>
      <c r="T47" s="98">
        <f>('[1]Summary Data'!$V37*POWER(T$40,3))+('[1]Summary Data'!$W37*POWER(T$40,2))+('[1]Summary Data'!$X37*T$40)+'[1]Summary Data'!$Y37</f>
        <v>2.8242799999999946</v>
      </c>
      <c r="U47" s="98">
        <f>('[1]Summary Data'!$V37*POWER(U$40,3))+('[1]Summary Data'!$W37*POWER(U$40,2))+('[1]Summary Data'!$X37*U$40)+'[1]Summary Data'!$Y37</f>
        <v>1.1750674999999902</v>
      </c>
      <c r="V47" s="98">
        <f>('[1]Summary Data'!$V37*POWER(V$40,3))+('[1]Summary Data'!$W37*POWER(V$40,2))+('[1]Summary Data'!$X37*V$40)+'[1]Summary Data'!$Y37</f>
        <v>0.61122999999999905</v>
      </c>
      <c r="W47" s="98">
        <f>('[1]Summary Data'!$V37*POWER(W$40,3))+('[1]Summary Data'!$W37*POWER(W$40,2))+('[1]Summary Data'!$X37*W$40)+'[1]Summary Data'!$Y37</f>
        <v>0.26089249999998998</v>
      </c>
      <c r="X47" s="187"/>
    </row>
    <row r="48" spans="2:25" ht="15.75" thickBot="1" x14ac:dyDescent="0.3">
      <c r="B48" s="183"/>
      <c r="C48" s="184"/>
      <c r="D48" s="184"/>
      <c r="E48" s="185"/>
      <c r="F48" s="58">
        <f t="shared" si="4"/>
        <v>6</v>
      </c>
      <c r="G48" s="102">
        <f>('[1]Summary Data'!$V36*POWER(G$40,3))+('[1]Summary Data'!$W36*POWER(G$40,2))+('[1]Summary Data'!$X36*G$40)+'[1]Summary Data'!$Y36</f>
        <v>4.4930999999999983</v>
      </c>
      <c r="H48" s="103">
        <f>('[1]Summary Data'!$V36*POWER(H$40,3))+('[1]Summary Data'!$W36*POWER(H$40,2))+('[1]Summary Data'!$X36*H$40)+'[1]Summary Data'!$Y36</f>
        <v>2.0024999999999977</v>
      </c>
      <c r="I48" s="103">
        <f>('[1]Summary Data'!$V36*POWER(I$40,3))+('[1]Summary Data'!$W36*POWER(I$40,2))+('[1]Summary Data'!$X36*I$40)+'[1]Summary Data'!$Y36</f>
        <v>1.0424600000000126</v>
      </c>
      <c r="J48" s="103">
        <f>('[1]Summary Data'!$V36*POWER(J$40,3))+('[1]Summary Data'!$W36*POWER(J$40,2))+('[1]Summary Data'!$X36*J$40)+'[1]Summary Data'!$Y36</f>
        <v>0.79889999999998196</v>
      </c>
      <c r="K48" s="103">
        <f>('[1]Summary Data'!$V36*POWER(K$40,3))+('[1]Summary Data'!$W36*POWER(K$40,2))+('[1]Summary Data'!$X36*K$40)+'[1]Summary Data'!$Y36</f>
        <v>0.45773999999999404</v>
      </c>
      <c r="L48" s="188"/>
      <c r="N48" s="183"/>
      <c r="O48" s="184"/>
      <c r="P48" s="184"/>
      <c r="Q48" s="185"/>
      <c r="R48" s="58">
        <f t="shared" si="5"/>
        <v>6</v>
      </c>
      <c r="S48" s="102">
        <f>('[1]Summary Data'!$V36*POWER(S$40,3))+('[1]Summary Data'!$W36*POWER(S$40,2))+('[1]Summary Data'!$X36*S$40)+'[1]Summary Data'!$Y36</f>
        <v>7.8552000000000035</v>
      </c>
      <c r="T48" s="103">
        <f>('[1]Summary Data'!$V36*POWER(T$40,3))+('[1]Summary Data'!$W36*POWER(T$40,2))+('[1]Summary Data'!$X36*T$40)+'[1]Summary Data'!$Y36</f>
        <v>3.0055999999999941</v>
      </c>
      <c r="U48" s="103">
        <f>('[1]Summary Data'!$V36*POWER(U$40,3))+('[1]Summary Data'!$W36*POWER(U$40,2))+('[1]Summary Data'!$X36*U$40)+'[1]Summary Data'!$Y36</f>
        <v>1.1835000000000022</v>
      </c>
      <c r="V48" s="103">
        <f>('[1]Summary Data'!$V36*POWER(V$40,3))+('[1]Summary Data'!$W36*POWER(V$40,2))+('[1]Summary Data'!$X36*V$40)+'[1]Summary Data'!$Y36</f>
        <v>0.79889999999998196</v>
      </c>
      <c r="W48" s="103">
        <f>('[1]Summary Data'!$V36*POWER(W$40,3))+('[1]Summary Data'!$W36*POWER(W$40,2))+('[1]Summary Data'!$X36*W$40)+'[1]Summary Data'!$Y36</f>
        <v>0.26179999999998671</v>
      </c>
      <c r="X48" s="188"/>
    </row>
    <row r="49" spans="2:43" ht="15.75" thickBot="1" x14ac:dyDescent="0.3">
      <c r="AI49" s="43" t="s">
        <v>59</v>
      </c>
    </row>
    <row r="50" spans="2:43" ht="15.75" thickBot="1" x14ac:dyDescent="0.3">
      <c r="B50" s="203" t="s">
        <v>60</v>
      </c>
      <c r="C50" s="204"/>
      <c r="D50" s="204"/>
      <c r="E50" s="204"/>
      <c r="F50" s="169"/>
      <c r="G50" s="174" t="s">
        <v>73</v>
      </c>
      <c r="H50" s="175"/>
      <c r="I50" s="175"/>
      <c r="J50" s="175"/>
      <c r="K50" s="175"/>
      <c r="L50" s="176"/>
      <c r="W50" s="37"/>
      <c r="AI50" s="138"/>
      <c r="AJ50" s="174" t="s">
        <v>74</v>
      </c>
      <c r="AK50" s="175"/>
      <c r="AL50" s="175"/>
      <c r="AM50" s="175"/>
      <c r="AN50" s="175"/>
      <c r="AO50" s="176"/>
    </row>
    <row r="51" spans="2:43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 x14ac:dyDescent="0.3">
      <c r="B52" s="180"/>
      <c r="C52" s="181"/>
      <c r="D52" s="181"/>
      <c r="E52" s="182"/>
      <c r="F52" s="49">
        <f t="shared" ref="F52:F59" si="6">F15</f>
        <v>2.5</v>
      </c>
      <c r="G52" s="113">
        <f t="shared" ref="G52:G59" si="7">MAX(AJ52,0)</f>
        <v>0.30967794727999998</v>
      </c>
      <c r="H52" s="114">
        <f t="shared" ref="H52:K59" si="8">IF(OR(AK52&gt;G52,AK52&gt;AJ52),0,(MAX(AK52,0)))</f>
        <v>0.27350563544000001</v>
      </c>
      <c r="I52" s="114">
        <f t="shared" si="8"/>
        <v>0.22424234695999998</v>
      </c>
      <c r="J52" s="114">
        <f t="shared" si="8"/>
        <v>0.16745165432000003</v>
      </c>
      <c r="K52" s="114">
        <f t="shared" si="8"/>
        <v>0.10869713000000003</v>
      </c>
      <c r="L52" s="186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0.30967794727999998</v>
      </c>
      <c r="AK52" s="114">
        <f>('[1]Summary Data'!$V119*POWER(AK$51,3))+('[1]Summary Data'!$W119*POWER(AK$51,2))+('[1]Summary Data'!$X119*AK$51)+'[1]Summary Data'!$Y119</f>
        <v>0.27350563544000001</v>
      </c>
      <c r="AL52" s="114">
        <f>('[1]Summary Data'!$V119*POWER(AL$51,3))+('[1]Summary Data'!$W119*POWER(AL$51,2))+('[1]Summary Data'!$X119*AL$51)+'[1]Summary Data'!$Y119</f>
        <v>0.22424234695999998</v>
      </c>
      <c r="AM52" s="114">
        <f>('[1]Summary Data'!$V119*POWER(AM$51,3))+('[1]Summary Data'!$W119*POWER(AM$51,2))+('[1]Summary Data'!$X119*AM$51)+'[1]Summary Data'!$Y119</f>
        <v>0.16745165432000003</v>
      </c>
      <c r="AN52" s="115">
        <f>('[1]Summary Data'!$V119*POWER(AN$51,3))+('[1]Summary Data'!$W119*POWER(AN$51,2))+('[1]Summary Data'!$X119*AN$51)+'[1]Summary Data'!$Y119</f>
        <v>0.10869713000000003</v>
      </c>
    </row>
    <row r="53" spans="2:43" ht="15.75" thickBot="1" x14ac:dyDescent="0.3">
      <c r="B53" s="180"/>
      <c r="C53" s="181"/>
      <c r="D53" s="181"/>
      <c r="E53" s="182"/>
      <c r="F53" s="51">
        <f t="shared" si="6"/>
        <v>3</v>
      </c>
      <c r="G53" s="92">
        <f t="shared" si="7"/>
        <v>0.30372158392000004</v>
      </c>
      <c r="H53" s="93">
        <f t="shared" si="8"/>
        <v>0.26806563016000001</v>
      </c>
      <c r="I53" s="93">
        <f t="shared" si="8"/>
        <v>0.21915982744000001</v>
      </c>
      <c r="J53" s="93">
        <f t="shared" si="8"/>
        <v>0.16277697448</v>
      </c>
      <c r="K53" s="93">
        <f t="shared" si="8"/>
        <v>0.10468987000000013</v>
      </c>
      <c r="L53" s="187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0.30372158392000004</v>
      </c>
      <c r="AK53" s="93">
        <f>('[1]Summary Data'!$V118*POWER(AK$51,3))+('[1]Summary Data'!$W118*POWER(AK$51,2))+('[1]Summary Data'!$X118*AK$51)+'[1]Summary Data'!$Y118</f>
        <v>0.26806563016000001</v>
      </c>
      <c r="AL53" s="93">
        <f>('[1]Summary Data'!$V118*POWER(AL$51,3))+('[1]Summary Data'!$W118*POWER(AL$51,2))+('[1]Summary Data'!$X118*AL$51)+'[1]Summary Data'!$Y118</f>
        <v>0.21915982744000001</v>
      </c>
      <c r="AM53" s="93">
        <f>('[1]Summary Data'!$V118*POWER(AM$51,3))+('[1]Summary Data'!$W118*POWER(AM$51,2))+('[1]Summary Data'!$X118*AM$51)+'[1]Summary Data'!$Y118</f>
        <v>0.16277697448</v>
      </c>
      <c r="AN53" s="94">
        <f>('[1]Summary Data'!$V118*POWER(AN$51,3))+('[1]Summary Data'!$W118*POWER(AN$51,2))+('[1]Summary Data'!$X118*AN$51)+'[1]Summary Data'!$Y118</f>
        <v>0.10468987000000013</v>
      </c>
    </row>
    <row r="54" spans="2:43" x14ac:dyDescent="0.25">
      <c r="B54" s="180"/>
      <c r="C54" s="181"/>
      <c r="D54" s="181"/>
      <c r="E54" s="182"/>
      <c r="F54" s="54">
        <f t="shared" si="6"/>
        <v>3.5</v>
      </c>
      <c r="G54" s="97">
        <f t="shared" si="7"/>
        <v>0.30064547159999999</v>
      </c>
      <c r="H54" s="98">
        <f t="shared" si="8"/>
        <v>0.26156980679999997</v>
      </c>
      <c r="I54" s="98">
        <f t="shared" si="8"/>
        <v>0.20962512120000001</v>
      </c>
      <c r="J54" s="98">
        <f t="shared" si="8"/>
        <v>0.1512960804</v>
      </c>
      <c r="K54" s="98">
        <f t="shared" si="8"/>
        <v>9.3067350000000049E-2</v>
      </c>
      <c r="L54" s="187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0.30064547159999999</v>
      </c>
      <c r="AK54" s="98">
        <f>('[1]Summary Data'!$V117*POWER(AK$51,3))+('[1]Summary Data'!$W117*POWER(AK$51,2))+('[1]Summary Data'!$X117*AK$51)+'[1]Summary Data'!$Y117</f>
        <v>0.26156980679999997</v>
      </c>
      <c r="AL54" s="98">
        <f>('[1]Summary Data'!$V117*POWER(AL$51,3))+('[1]Summary Data'!$W117*POWER(AL$51,2))+('[1]Summary Data'!$X117*AL$51)+'[1]Summary Data'!$Y117</f>
        <v>0.20962512120000001</v>
      </c>
      <c r="AM54" s="98">
        <f>('[1]Summary Data'!$V117*POWER(AM$51,3))+('[1]Summary Data'!$W117*POWER(AM$51,2))+('[1]Summary Data'!$X117*AM$51)+'[1]Summary Data'!$Y117</f>
        <v>0.1512960804</v>
      </c>
      <c r="AN54" s="99">
        <f>('[1]Summary Data'!$V117*POWER(AN$51,3))+('[1]Summary Data'!$W117*POWER(AN$51,2))+('[1]Summary Data'!$X117*AN$51)+'[1]Summary Data'!$Y117</f>
        <v>9.3067350000000049E-2</v>
      </c>
    </row>
    <row r="55" spans="2:43" x14ac:dyDescent="0.25">
      <c r="B55" s="180"/>
      <c r="C55" s="181"/>
      <c r="D55" s="181"/>
      <c r="E55" s="182"/>
      <c r="F55" s="56">
        <f t="shared" si="6"/>
        <v>4</v>
      </c>
      <c r="G55" s="97">
        <f t="shared" si="7"/>
        <v>0.35576358504</v>
      </c>
      <c r="H55" s="98">
        <f t="shared" si="8"/>
        <v>0.31289489591999997</v>
      </c>
      <c r="I55" s="98">
        <f t="shared" si="8"/>
        <v>0.25603155527999999</v>
      </c>
      <c r="J55" s="98">
        <f t="shared" si="8"/>
        <v>0.19119975575999998</v>
      </c>
      <c r="K55" s="98">
        <f t="shared" si="8"/>
        <v>0.12442569000000003</v>
      </c>
      <c r="L55" s="187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0.35576358504</v>
      </c>
      <c r="AK55" s="98">
        <f>('[1]Summary Data'!$V116*POWER(AK$51,3))+('[1]Summary Data'!$W116*POWER(AK$51,2))+('[1]Summary Data'!$X116*AK$51)+'[1]Summary Data'!$Y116</f>
        <v>0.31289489591999997</v>
      </c>
      <c r="AL55" s="98">
        <f>('[1]Summary Data'!$V116*POWER(AL$51,3))+('[1]Summary Data'!$W116*POWER(AL$51,2))+('[1]Summary Data'!$X116*AL$51)+'[1]Summary Data'!$Y116</f>
        <v>0.25603155527999999</v>
      </c>
      <c r="AM55" s="98">
        <f>('[1]Summary Data'!$V116*POWER(AM$51,3))+('[1]Summary Data'!$W116*POWER(AM$51,2))+('[1]Summary Data'!$X116*AM$51)+'[1]Summary Data'!$Y116</f>
        <v>0.19119975575999998</v>
      </c>
      <c r="AN55" s="99">
        <f>('[1]Summary Data'!$V116*POWER(AN$51,3))+('[1]Summary Data'!$W116*POWER(AN$51,2))+('[1]Summary Data'!$X116*AN$51)+'[1]Summary Data'!$Y116</f>
        <v>0.12442569000000003</v>
      </c>
    </row>
    <row r="56" spans="2:43" x14ac:dyDescent="0.25">
      <c r="B56" s="180"/>
      <c r="C56" s="181"/>
      <c r="D56" s="181"/>
      <c r="E56" s="182"/>
      <c r="F56" s="56">
        <f t="shared" si="6"/>
        <v>4.5</v>
      </c>
      <c r="G56" s="97">
        <f t="shared" si="7"/>
        <v>0.30178050448000004</v>
      </c>
      <c r="H56" s="98">
        <f t="shared" si="8"/>
        <v>0.28834173904000004</v>
      </c>
      <c r="I56" s="98">
        <f t="shared" si="8"/>
        <v>0.25653448336000001</v>
      </c>
      <c r="J56" s="98">
        <f t="shared" si="8"/>
        <v>0.21030645712000001</v>
      </c>
      <c r="K56" s="98">
        <f t="shared" si="8"/>
        <v>0.15360538000000001</v>
      </c>
      <c r="L56" s="187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0.30178050448000004</v>
      </c>
      <c r="AK56" s="98">
        <f>('[1]Summary Data'!$V115*POWER(AK$51,3))+('[1]Summary Data'!$W115*POWER(AK$51,2))+('[1]Summary Data'!$X115*AK$51)+'[1]Summary Data'!$Y115</f>
        <v>0.28834173904000004</v>
      </c>
      <c r="AL56" s="98">
        <f>('[1]Summary Data'!$V115*POWER(AL$51,3))+('[1]Summary Data'!$W115*POWER(AL$51,2))+('[1]Summary Data'!$X115*AL$51)+'[1]Summary Data'!$Y115</f>
        <v>0.25653448336000001</v>
      </c>
      <c r="AM56" s="98">
        <f>('[1]Summary Data'!$V115*POWER(AM$51,3))+('[1]Summary Data'!$W115*POWER(AM$51,2))+('[1]Summary Data'!$X115*AM$51)+'[1]Summary Data'!$Y115</f>
        <v>0.21030645712000001</v>
      </c>
      <c r="AN56" s="99">
        <f>('[1]Summary Data'!$V115*POWER(AN$51,3))+('[1]Summary Data'!$W115*POWER(AN$51,2))+('[1]Summary Data'!$X115*AN$51)+'[1]Summary Data'!$Y115</f>
        <v>0.15360538000000001</v>
      </c>
    </row>
    <row r="57" spans="2:43" x14ac:dyDescent="0.25">
      <c r="B57" s="180"/>
      <c r="C57" s="181"/>
      <c r="D57" s="181"/>
      <c r="E57" s="182"/>
      <c r="F57" s="56">
        <f t="shared" si="6"/>
        <v>5</v>
      </c>
      <c r="G57" s="97">
        <f t="shared" si="7"/>
        <v>0.36152938536000001</v>
      </c>
      <c r="H57" s="98">
        <f t="shared" si="8"/>
        <v>0.34025452728</v>
      </c>
      <c r="I57" s="98">
        <f t="shared" si="8"/>
        <v>0.30203292552000005</v>
      </c>
      <c r="J57" s="98">
        <f t="shared" si="8"/>
        <v>0.25104360983999996</v>
      </c>
      <c r="K57" s="98">
        <f t="shared" si="8"/>
        <v>0.19146561000000001</v>
      </c>
      <c r="L57" s="187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0.36152938536000001</v>
      </c>
      <c r="AK57" s="98">
        <f>('[1]Summary Data'!$V114*POWER(AK$51,3))+('[1]Summary Data'!$W114*POWER(AK$51,2))+('[1]Summary Data'!$X114*AK$51)+'[1]Summary Data'!$Y114</f>
        <v>0.34025452728</v>
      </c>
      <c r="AL57" s="98">
        <f>('[1]Summary Data'!$V114*POWER(AL$51,3))+('[1]Summary Data'!$W114*POWER(AL$51,2))+('[1]Summary Data'!$X114*AL$51)+'[1]Summary Data'!$Y114</f>
        <v>0.30203292552000005</v>
      </c>
      <c r="AM57" s="98">
        <f>('[1]Summary Data'!$V114*POWER(AM$51,3))+('[1]Summary Data'!$W114*POWER(AM$51,2))+('[1]Summary Data'!$X114*AM$51)+'[1]Summary Data'!$Y114</f>
        <v>0.25104360983999996</v>
      </c>
      <c r="AN57" s="99">
        <f>('[1]Summary Data'!$V114*POWER(AN$51,3))+('[1]Summary Data'!$W114*POWER(AN$51,2))+('[1]Summary Data'!$X114*AN$51)+'[1]Summary Data'!$Y114</f>
        <v>0.19146561000000001</v>
      </c>
    </row>
    <row r="58" spans="2:43" x14ac:dyDescent="0.25">
      <c r="B58" s="180"/>
      <c r="C58" s="181"/>
      <c r="D58" s="181"/>
      <c r="E58" s="182"/>
      <c r="F58" s="56">
        <f t="shared" si="6"/>
        <v>5.5</v>
      </c>
      <c r="G58" s="97">
        <f t="shared" si="7"/>
        <v>0.34452715448000004</v>
      </c>
      <c r="H58" s="98">
        <f t="shared" si="8"/>
        <v>0.32827286503999997</v>
      </c>
      <c r="I58" s="98">
        <f t="shared" si="8"/>
        <v>0.28715640536000003</v>
      </c>
      <c r="J58" s="98">
        <f t="shared" si="8"/>
        <v>0.22864283912000005</v>
      </c>
      <c r="K58" s="98">
        <f t="shared" si="8"/>
        <v>0.16019723000000008</v>
      </c>
      <c r="L58" s="187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0.34452715448000004</v>
      </c>
      <c r="AK58" s="98">
        <f>('[1]Summary Data'!$V113*POWER(AK$51,3))+('[1]Summary Data'!$W113*POWER(AK$51,2))+('[1]Summary Data'!$X113*AK$51)+'[1]Summary Data'!$Y113</f>
        <v>0.32827286503999997</v>
      </c>
      <c r="AL58" s="98">
        <f>('[1]Summary Data'!$V113*POWER(AL$51,3))+('[1]Summary Data'!$W113*POWER(AL$51,2))+('[1]Summary Data'!$X113*AL$51)+'[1]Summary Data'!$Y113</f>
        <v>0.28715640536000003</v>
      </c>
      <c r="AM58" s="98">
        <f>('[1]Summary Data'!$V113*POWER(AM$51,3))+('[1]Summary Data'!$W113*POWER(AM$51,2))+('[1]Summary Data'!$X113*AM$51)+'[1]Summary Data'!$Y113</f>
        <v>0.22864283912000005</v>
      </c>
      <c r="AN58" s="99">
        <f>('[1]Summary Data'!$V113*POWER(AN$51,3))+('[1]Summary Data'!$W113*POWER(AN$51,2))+('[1]Summary Data'!$X113*AN$51)+'[1]Summary Data'!$Y113</f>
        <v>0.16019723000000008</v>
      </c>
    </row>
    <row r="59" spans="2:43" ht="15.75" thickBot="1" x14ac:dyDescent="0.3">
      <c r="B59" s="183"/>
      <c r="C59" s="184"/>
      <c r="D59" s="184"/>
      <c r="E59" s="185"/>
      <c r="F59" s="58">
        <f t="shared" si="6"/>
        <v>6</v>
      </c>
      <c r="G59" s="102">
        <f t="shared" si="7"/>
        <v>0.31676749488</v>
      </c>
      <c r="H59" s="103">
        <f t="shared" si="8"/>
        <v>0.30457361424000001</v>
      </c>
      <c r="I59" s="103">
        <f t="shared" si="8"/>
        <v>0.26868312816000001</v>
      </c>
      <c r="J59" s="103">
        <f t="shared" si="8"/>
        <v>0.21574254671999998</v>
      </c>
      <c r="K59" s="103">
        <f t="shared" si="8"/>
        <v>0.15239838000000006</v>
      </c>
      <c r="L59" s="188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0.31676749488</v>
      </c>
      <c r="AK59" s="103">
        <f>('[1]Summary Data'!$V112*POWER(AK$51,3))+('[1]Summary Data'!$W112*POWER(AK$51,2))+('[1]Summary Data'!$X112*AK$51)+'[1]Summary Data'!$Y112</f>
        <v>0.30457361424000001</v>
      </c>
      <c r="AL59" s="103">
        <f>('[1]Summary Data'!$V112*POWER(AL$51,3))+('[1]Summary Data'!$W112*POWER(AL$51,2))+('[1]Summary Data'!$X112*AL$51)+'[1]Summary Data'!$Y112</f>
        <v>0.26868312816000001</v>
      </c>
      <c r="AM59" s="103">
        <f>('[1]Summary Data'!$V112*POWER(AM$51,3))+('[1]Summary Data'!$W112*POWER(AM$51,2))+('[1]Summary Data'!$X112*AM$51)+'[1]Summary Data'!$Y112</f>
        <v>0.21574254671999998</v>
      </c>
      <c r="AN59" s="104">
        <f>('[1]Summary Data'!$V112*POWER(AN$51,3))+('[1]Summary Data'!$W112*POWER(AN$51,2))+('[1]Summary Data'!$X112*AN$51)+'[1]Summary Data'!$Y112</f>
        <v>0.15239838000000006</v>
      </c>
    </row>
    <row r="60" spans="2:43" ht="15.75" thickBot="1" x14ac:dyDescent="0.3">
      <c r="AI60" s="43" t="s">
        <v>59</v>
      </c>
    </row>
    <row r="61" spans="2:43" ht="15.75" thickBot="1" x14ac:dyDescent="0.3">
      <c r="B61" s="203" t="s">
        <v>63</v>
      </c>
      <c r="C61" s="204"/>
      <c r="D61" s="204"/>
      <c r="E61" s="204"/>
      <c r="F61" s="169"/>
      <c r="G61" s="174" t="s">
        <v>75</v>
      </c>
      <c r="H61" s="175"/>
      <c r="I61" s="175"/>
      <c r="J61" s="175"/>
      <c r="K61" s="175"/>
      <c r="L61" s="175"/>
      <c r="M61" s="175"/>
      <c r="N61" s="176"/>
      <c r="Q61" s="37"/>
      <c r="AI61" s="138"/>
      <c r="AJ61" s="174" t="s">
        <v>76</v>
      </c>
      <c r="AK61" s="175"/>
      <c r="AL61" s="175"/>
      <c r="AM61" s="175"/>
      <c r="AN61" s="175"/>
      <c r="AO61" s="175"/>
      <c r="AP61" s="175"/>
      <c r="AQ61" s="176"/>
    </row>
    <row r="62" spans="2:43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 x14ac:dyDescent="0.3">
      <c r="B63" s="180"/>
      <c r="C63" s="181"/>
      <c r="D63" s="181"/>
      <c r="E63" s="182"/>
      <c r="F63" s="49">
        <f t="shared" ref="F63:F70" si="11">F15</f>
        <v>2.5</v>
      </c>
      <c r="G63" s="124">
        <f t="shared" ref="G63:G70" si="12">MAX(AJ63-100,0)</f>
        <v>137.94383462087998</v>
      </c>
      <c r="H63" s="125">
        <f>IF(OR(AK63-100&gt;G63,AK63&gt;AJ63),0,(MAX(AK63-100,0)))</f>
        <v>83.044620696239974</v>
      </c>
      <c r="I63" s="125">
        <f t="shared" ref="I63:N70" si="13">IF(OR(AL63-100&gt;H63,AL63&gt;AK63),0,(MAX(AL63-100,0)))</f>
        <v>47.541873158160001</v>
      </c>
      <c r="J63" s="125">
        <f t="shared" si="13"/>
        <v>26.536647828719993</v>
      </c>
      <c r="K63" s="125">
        <f t="shared" si="13"/>
        <v>15.130000529999904</v>
      </c>
      <c r="L63" s="125">
        <f t="shared" si="13"/>
        <v>8.4229870840799208</v>
      </c>
      <c r="M63" s="125">
        <f t="shared" si="13"/>
        <v>1.5166633130399418</v>
      </c>
      <c r="N63" s="125">
        <f t="shared" si="13"/>
        <v>0</v>
      </c>
      <c r="O63" s="186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237.94383462087998</v>
      </c>
      <c r="AK63" s="125">
        <f>('[1]Summary Data'!$V163*POWER(AK$62,3))+('[1]Summary Data'!$W163*POWER(AK$62,2))+('[1]Summary Data'!$X163*AK$62)+'[1]Summary Data'!$Y163</f>
        <v>183.04462069623997</v>
      </c>
      <c r="AL63" s="125">
        <f>('[1]Summary Data'!$V163*POWER(AL$62,3))+('[1]Summary Data'!$W163*POWER(AL$62,2))+('[1]Summary Data'!$X163*AL$62)+'[1]Summary Data'!$Y163</f>
        <v>147.54187315816</v>
      </c>
      <c r="AM63" s="125">
        <f>('[1]Summary Data'!$V163*POWER(AM$62,3))+('[1]Summary Data'!$W163*POWER(AM$62,2))+('[1]Summary Data'!$X163*AM$62)+'[1]Summary Data'!$Y163</f>
        <v>126.53664782871999</v>
      </c>
      <c r="AN63" s="125">
        <f>('[1]Summary Data'!$V163*POWER(AN$62,3))+('[1]Summary Data'!$W163*POWER(AN$62,2))+('[1]Summary Data'!$X163*AN$62)+'[1]Summary Data'!$Y163</f>
        <v>115.1300005299999</v>
      </c>
      <c r="AO63" s="125">
        <f>('[1]Summary Data'!$V163*POWER(AO$62,3))+('[1]Summary Data'!$W163*POWER(AO$62,2))+('[1]Summary Data'!$X163*AO$62)+'[1]Summary Data'!$Y163</f>
        <v>108.42298708407992</v>
      </c>
      <c r="AP63" s="125">
        <f>('[1]Summary Data'!$V163*POWER(AP$62,3))+('[1]Summary Data'!$W163*POWER(AP$62,2))+('[1]Summary Data'!$X163*AP$62)+'[1]Summary Data'!$Y163</f>
        <v>101.51666331303994</v>
      </c>
      <c r="AQ63" s="126">
        <f>('[1]Summary Data'!$V163*POWER(AQ$62,3))+('[1]Summary Data'!$W163*POWER(AQ$62,2))+('[1]Summary Data'!$X163*AQ$62)+'[1]Summary Data'!$Y163</f>
        <v>-736.45932000000039</v>
      </c>
    </row>
    <row r="64" spans="2:43" ht="15.75" thickBot="1" x14ac:dyDescent="0.3">
      <c r="B64" s="180"/>
      <c r="C64" s="181"/>
      <c r="D64" s="181"/>
      <c r="E64" s="182"/>
      <c r="F64" s="51">
        <f t="shared" si="11"/>
        <v>3</v>
      </c>
      <c r="G64" s="127">
        <f t="shared" si="12"/>
        <v>135.22712372671998</v>
      </c>
      <c r="H64" s="128">
        <f t="shared" ref="H64:H70" si="15">IF(OR(AK64-100&gt;G64,AK64&gt;AJ64),0,(MAX(AK64-100,0)))</f>
        <v>81.415893618559949</v>
      </c>
      <c r="I64" s="128">
        <f t="shared" si="13"/>
        <v>46.645531015039978</v>
      </c>
      <c r="J64" s="128">
        <f t="shared" si="13"/>
        <v>26.090495415679925</v>
      </c>
      <c r="K64" s="128">
        <f t="shared" si="13"/>
        <v>14.925246319999928</v>
      </c>
      <c r="L64" s="128">
        <f t="shared" si="13"/>
        <v>8.3242432275198439</v>
      </c>
      <c r="M64" s="128">
        <f t="shared" si="13"/>
        <v>1.4619456377599818</v>
      </c>
      <c r="N64" s="128">
        <f t="shared" si="13"/>
        <v>0</v>
      </c>
      <c r="O64" s="187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235.22712372671998</v>
      </c>
      <c r="AK64" s="128">
        <f>('[1]Summary Data'!$V162*POWER(AK$62,3))+('[1]Summary Data'!$W162*POWER(AK$62,2))+('[1]Summary Data'!$X162*AK$62)+'[1]Summary Data'!$Y162</f>
        <v>181.41589361855995</v>
      </c>
      <c r="AL64" s="128">
        <f>('[1]Summary Data'!$V162*POWER(AL$62,3))+('[1]Summary Data'!$W162*POWER(AL$62,2))+('[1]Summary Data'!$X162*AL$62)+'[1]Summary Data'!$Y162</f>
        <v>146.64553101503998</v>
      </c>
      <c r="AM64" s="128">
        <f>('[1]Summary Data'!$V162*POWER(AM$62,3))+('[1]Summary Data'!$W162*POWER(AM$62,2))+('[1]Summary Data'!$X162*AM$62)+'[1]Summary Data'!$Y162</f>
        <v>126.09049541567992</v>
      </c>
      <c r="AN64" s="128">
        <f>('[1]Summary Data'!$V162*POWER(AN$62,3))+('[1]Summary Data'!$W162*POWER(AN$62,2))+('[1]Summary Data'!$X162*AN$62)+'[1]Summary Data'!$Y162</f>
        <v>114.92524631999993</v>
      </c>
      <c r="AO64" s="128">
        <f>('[1]Summary Data'!$V162*POWER(AO$62,3))+('[1]Summary Data'!$W162*POWER(AO$62,2))+('[1]Summary Data'!$X162*AO$62)+'[1]Summary Data'!$Y162</f>
        <v>108.32424322751984</v>
      </c>
      <c r="AP64" s="128">
        <f>('[1]Summary Data'!$V162*POWER(AP$62,3))+('[1]Summary Data'!$W162*POWER(AP$62,2))+('[1]Summary Data'!$X162*AP$62)+'[1]Summary Data'!$Y162</f>
        <v>101.46194563775998</v>
      </c>
      <c r="AQ64" s="129">
        <f>('[1]Summary Data'!$V162*POWER(AQ$62,3))+('[1]Summary Data'!$W162*POWER(AQ$62,2))+('[1]Summary Data'!$X162*AQ$62)+'[1]Summary Data'!$Y162</f>
        <v>-727.30506000000037</v>
      </c>
    </row>
    <row r="65" spans="2:43" x14ac:dyDescent="0.25">
      <c r="B65" s="180"/>
      <c r="C65" s="181"/>
      <c r="D65" s="181"/>
      <c r="E65" s="182"/>
      <c r="F65" s="54">
        <f t="shared" si="11"/>
        <v>3.5</v>
      </c>
      <c r="G65" s="130">
        <f t="shared" si="12"/>
        <v>134.04047948768002</v>
      </c>
      <c r="H65" s="131">
        <f t="shared" si="15"/>
        <v>79.506165232640001</v>
      </c>
      <c r="I65" s="131">
        <f t="shared" si="13"/>
        <v>44.447825725760026</v>
      </c>
      <c r="J65" s="131">
        <f t="shared" si="13"/>
        <v>23.975566497919999</v>
      </c>
      <c r="K65" s="131">
        <f t="shared" si="13"/>
        <v>13.199493080000025</v>
      </c>
      <c r="L65" s="131">
        <f t="shared" si="13"/>
        <v>7.2297110028799807</v>
      </c>
      <c r="M65" s="131">
        <f t="shared" si="13"/>
        <v>1.1763257974400858</v>
      </c>
      <c r="N65" s="131">
        <f t="shared" si="13"/>
        <v>0</v>
      </c>
      <c r="O65" s="187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234.04047948768002</v>
      </c>
      <c r="AK65" s="131">
        <f>('[1]Summary Data'!$V161*POWER(AK$62,3))+('[1]Summary Data'!$W161*POWER(AK$62,2))+('[1]Summary Data'!$X161*AK$62)+'[1]Summary Data'!$Y161</f>
        <v>179.50616523264</v>
      </c>
      <c r="AL65" s="131">
        <f>('[1]Summary Data'!$V161*POWER(AL$62,3))+('[1]Summary Data'!$W161*POWER(AL$62,2))+('[1]Summary Data'!$X161*AL$62)+'[1]Summary Data'!$Y161</f>
        <v>144.44782572576003</v>
      </c>
      <c r="AM65" s="131">
        <f>('[1]Summary Data'!$V161*POWER(AM$62,3))+('[1]Summary Data'!$W161*POWER(AM$62,2))+('[1]Summary Data'!$X161*AM$62)+'[1]Summary Data'!$Y161</f>
        <v>123.97556649792</v>
      </c>
      <c r="AN65" s="131">
        <f>('[1]Summary Data'!$V161*POWER(AN$62,3))+('[1]Summary Data'!$W161*POWER(AN$62,2))+('[1]Summary Data'!$X161*AN$62)+'[1]Summary Data'!$Y161</f>
        <v>113.19949308000002</v>
      </c>
      <c r="AO65" s="131">
        <f>('[1]Summary Data'!$V161*POWER(AO$62,3))+('[1]Summary Data'!$W161*POWER(AO$62,2))+('[1]Summary Data'!$X161*AO$62)+'[1]Summary Data'!$Y161</f>
        <v>107.22971100287998</v>
      </c>
      <c r="AP65" s="131">
        <f>('[1]Summary Data'!$V161*POWER(AP$62,3))+('[1]Summary Data'!$W161*POWER(AP$62,2))+('[1]Summary Data'!$X161*AP$62)+'[1]Summary Data'!$Y161</f>
        <v>101.17632579744009</v>
      </c>
      <c r="AQ65" s="132">
        <f>('[1]Summary Data'!$V161*POWER(AQ$62,3))+('[1]Summary Data'!$W161*POWER(AQ$62,2))+('[1]Summary Data'!$X161*AQ$62)+'[1]Summary Data'!$Y161</f>
        <v>-722.82084999999995</v>
      </c>
    </row>
    <row r="66" spans="2:43" x14ac:dyDescent="0.25">
      <c r="B66" s="180"/>
      <c r="C66" s="181"/>
      <c r="D66" s="181"/>
      <c r="E66" s="182"/>
      <c r="F66" s="56">
        <f t="shared" si="11"/>
        <v>4</v>
      </c>
      <c r="G66" s="130">
        <f t="shared" si="12"/>
        <v>158.69486170384005</v>
      </c>
      <c r="H66" s="131">
        <f t="shared" si="15"/>
        <v>95.022520724320032</v>
      </c>
      <c r="I66" s="131">
        <f t="shared" si="13"/>
        <v>54.141460398879985</v>
      </c>
      <c r="J66" s="131">
        <f t="shared" si="13"/>
        <v>30.222620884960065</v>
      </c>
      <c r="K66" s="131">
        <f t="shared" si="13"/>
        <v>17.43694234000003</v>
      </c>
      <c r="L66" s="131">
        <f t="shared" si="13"/>
        <v>9.9553649214399798</v>
      </c>
      <c r="M66" s="131">
        <f t="shared" si="13"/>
        <v>1.9488287867200711</v>
      </c>
      <c r="N66" s="131">
        <f t="shared" si="13"/>
        <v>0</v>
      </c>
      <c r="O66" s="187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258.69486170384005</v>
      </c>
      <c r="AK66" s="131">
        <f>('[1]Summary Data'!$V160*POWER(AK$62,3))+('[1]Summary Data'!$W160*POWER(AK$62,2))+('[1]Summary Data'!$X160*AK$62)+'[1]Summary Data'!$Y160</f>
        <v>195.02252072432003</v>
      </c>
      <c r="AL66" s="131">
        <f>('[1]Summary Data'!$V160*POWER(AL$62,3))+('[1]Summary Data'!$W160*POWER(AL$62,2))+('[1]Summary Data'!$X160*AL$62)+'[1]Summary Data'!$Y160</f>
        <v>154.14146039887999</v>
      </c>
      <c r="AM66" s="131">
        <f>('[1]Summary Data'!$V160*POWER(AM$62,3))+('[1]Summary Data'!$W160*POWER(AM$62,2))+('[1]Summary Data'!$X160*AM$62)+'[1]Summary Data'!$Y160</f>
        <v>130.22262088496007</v>
      </c>
      <c r="AN66" s="131">
        <f>('[1]Summary Data'!$V160*POWER(AN$62,3))+('[1]Summary Data'!$W160*POWER(AN$62,2))+('[1]Summary Data'!$X160*AN$62)+'[1]Summary Data'!$Y160</f>
        <v>117.43694234000003</v>
      </c>
      <c r="AO66" s="131">
        <f>('[1]Summary Data'!$V160*POWER(AO$62,3))+('[1]Summary Data'!$W160*POWER(AO$62,2))+('[1]Summary Data'!$X160*AO$62)+'[1]Summary Data'!$Y160</f>
        <v>109.95536492143998</v>
      </c>
      <c r="AP66" s="131">
        <f>('[1]Summary Data'!$V160*POWER(AP$62,3))+('[1]Summary Data'!$W160*POWER(AP$62,2))+('[1]Summary Data'!$X160*AP$62)+'[1]Summary Data'!$Y160</f>
        <v>101.94882878672007</v>
      </c>
      <c r="AQ66" s="132">
        <f>('[1]Summary Data'!$V160*POWER(AQ$62,3))+('[1]Summary Data'!$W160*POWER(AQ$62,2))+('[1]Summary Data'!$X160*AQ$62)+'[1]Summary Data'!$Y160</f>
        <v>-905.76120999999966</v>
      </c>
    </row>
    <row r="67" spans="2:43" x14ac:dyDescent="0.25">
      <c r="B67" s="180"/>
      <c r="C67" s="181"/>
      <c r="D67" s="181"/>
      <c r="E67" s="182"/>
      <c r="F67" s="56">
        <f t="shared" si="11"/>
        <v>4.5</v>
      </c>
      <c r="G67" s="130">
        <f t="shared" si="12"/>
        <v>110.42381298623997</v>
      </c>
      <c r="H67" s="131">
        <f t="shared" si="15"/>
        <v>81.942774179519972</v>
      </c>
      <c r="I67" s="131">
        <f t="shared" si="13"/>
        <v>57.69099629567998</v>
      </c>
      <c r="J67" s="131">
        <f t="shared" si="13"/>
        <v>37.644346570560003</v>
      </c>
      <c r="K67" s="131">
        <f t="shared" si="13"/>
        <v>21.778692239999998</v>
      </c>
      <c r="L67" s="131">
        <f t="shared" si="13"/>
        <v>10.069900539839978</v>
      </c>
      <c r="M67" s="131">
        <f t="shared" si="13"/>
        <v>2.4938387059200124</v>
      </c>
      <c r="N67" s="131">
        <f t="shared" si="13"/>
        <v>0</v>
      </c>
      <c r="O67" s="187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210.42381298623997</v>
      </c>
      <c r="AK67" s="131">
        <f>('[1]Summary Data'!$V159*POWER(AK$62,3))+('[1]Summary Data'!$W159*POWER(AK$62,2))+('[1]Summary Data'!$X159*AK$62)+'[1]Summary Data'!$Y159</f>
        <v>181.94277417951997</v>
      </c>
      <c r="AL67" s="131">
        <f>('[1]Summary Data'!$V159*POWER(AL$62,3))+('[1]Summary Data'!$W159*POWER(AL$62,2))+('[1]Summary Data'!$X159*AL$62)+'[1]Summary Data'!$Y159</f>
        <v>157.69099629567998</v>
      </c>
      <c r="AM67" s="131">
        <f>('[1]Summary Data'!$V159*POWER(AM$62,3))+('[1]Summary Data'!$W159*POWER(AM$62,2))+('[1]Summary Data'!$X159*AM$62)+'[1]Summary Data'!$Y159</f>
        <v>137.64434657056</v>
      </c>
      <c r="AN67" s="131">
        <f>('[1]Summary Data'!$V159*POWER(AN$62,3))+('[1]Summary Data'!$W159*POWER(AN$62,2))+('[1]Summary Data'!$X159*AN$62)+'[1]Summary Data'!$Y159</f>
        <v>121.77869224</v>
      </c>
      <c r="AO67" s="131">
        <f>('[1]Summary Data'!$V159*POWER(AO$62,3))+('[1]Summary Data'!$W159*POWER(AO$62,2))+('[1]Summary Data'!$X159*AO$62)+'[1]Summary Data'!$Y159</f>
        <v>110.06990053983998</v>
      </c>
      <c r="AP67" s="131">
        <f>('[1]Summary Data'!$V159*POWER(AP$62,3))+('[1]Summary Data'!$W159*POWER(AP$62,2))+('[1]Summary Data'!$X159*AP$62)+'[1]Summary Data'!$Y159</f>
        <v>102.49383870592001</v>
      </c>
      <c r="AQ67" s="132">
        <f>('[1]Summary Data'!$V159*POWER(AQ$62,3))+('[1]Summary Data'!$W159*POWER(AQ$62,2))+('[1]Summary Data'!$X159*AQ$62)+'[1]Summary Data'!$Y159</f>
        <v>211.27391000000006</v>
      </c>
    </row>
    <row r="68" spans="2:43" x14ac:dyDescent="0.25">
      <c r="B68" s="180"/>
      <c r="C68" s="181"/>
      <c r="D68" s="181"/>
      <c r="E68" s="182"/>
      <c r="F68" s="56">
        <f t="shared" si="11"/>
        <v>5</v>
      </c>
      <c r="G68" s="130">
        <f t="shared" si="12"/>
        <v>135.60863348343997</v>
      </c>
      <c r="H68" s="131">
        <f t="shared" si="15"/>
        <v>98.081179135119982</v>
      </c>
      <c r="I68" s="131">
        <f t="shared" si="13"/>
        <v>67.932666116079986</v>
      </c>
      <c r="J68" s="131">
        <f t="shared" si="13"/>
        <v>44.437101457359972</v>
      </c>
      <c r="K68" s="131">
        <f t="shared" si="13"/>
        <v>26.868492189999955</v>
      </c>
      <c r="L68" s="131">
        <f t="shared" si="13"/>
        <v>14.500845345039977</v>
      </c>
      <c r="M68" s="131">
        <f t="shared" si="13"/>
        <v>6.6081679535199953</v>
      </c>
      <c r="N68" s="131">
        <f t="shared" si="13"/>
        <v>0</v>
      </c>
      <c r="O68" s="187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235.60863348343997</v>
      </c>
      <c r="AK68" s="131">
        <f>('[1]Summary Data'!$V158*POWER(AK$62,3))+('[1]Summary Data'!$W158*POWER(AK$62,2))+('[1]Summary Data'!$X158*AK$62)+'[1]Summary Data'!$Y158</f>
        <v>198.08117913511998</v>
      </c>
      <c r="AL68" s="131">
        <f>('[1]Summary Data'!$V158*POWER(AL$62,3))+('[1]Summary Data'!$W158*POWER(AL$62,2))+('[1]Summary Data'!$X158*AL$62)+'[1]Summary Data'!$Y158</f>
        <v>167.93266611607999</v>
      </c>
      <c r="AM68" s="131">
        <f>('[1]Summary Data'!$V158*POWER(AM$62,3))+('[1]Summary Data'!$W158*POWER(AM$62,2))+('[1]Summary Data'!$X158*AM$62)+'[1]Summary Data'!$Y158</f>
        <v>144.43710145735997</v>
      </c>
      <c r="AN68" s="131">
        <f>('[1]Summary Data'!$V158*POWER(AN$62,3))+('[1]Summary Data'!$W158*POWER(AN$62,2))+('[1]Summary Data'!$X158*AN$62)+'[1]Summary Data'!$Y158</f>
        <v>126.86849218999996</v>
      </c>
      <c r="AO68" s="131">
        <f>('[1]Summary Data'!$V158*POWER(AO$62,3))+('[1]Summary Data'!$W158*POWER(AO$62,2))+('[1]Summary Data'!$X158*AO$62)+'[1]Summary Data'!$Y158</f>
        <v>114.50084534503998</v>
      </c>
      <c r="AP68" s="131">
        <f>('[1]Summary Data'!$V158*POWER(AP$62,3))+('[1]Summary Data'!$W158*POWER(AP$62,2))+('[1]Summary Data'!$X158*AP$62)+'[1]Summary Data'!$Y158</f>
        <v>106.60816795352</v>
      </c>
      <c r="AQ68" s="132">
        <f>('[1]Summary Data'!$V158*POWER(AQ$62,3))+('[1]Summary Data'!$W158*POWER(AQ$62,2))+('[1]Summary Data'!$X158*AQ$62)+'[1]Summary Data'!$Y158</f>
        <v>117.38059000000004</v>
      </c>
    </row>
    <row r="69" spans="2:43" x14ac:dyDescent="0.25">
      <c r="B69" s="180"/>
      <c r="C69" s="181"/>
      <c r="D69" s="181"/>
      <c r="E69" s="182"/>
      <c r="F69" s="56">
        <f t="shared" si="11"/>
        <v>5.5</v>
      </c>
      <c r="G69" s="130">
        <f t="shared" si="12"/>
        <v>153.10354882279995</v>
      </c>
      <c r="H69" s="131">
        <f t="shared" si="15"/>
        <v>99.16736414839994</v>
      </c>
      <c r="I69" s="131">
        <f t="shared" si="13"/>
        <v>62.046808187599908</v>
      </c>
      <c r="J69" s="131">
        <f t="shared" si="13"/>
        <v>37.816290201200047</v>
      </c>
      <c r="K69" s="131">
        <f t="shared" si="13"/>
        <v>22.550219449999986</v>
      </c>
      <c r="L69" s="131">
        <f t="shared" si="13"/>
        <v>12.323005194799975</v>
      </c>
      <c r="M69" s="131">
        <f t="shared" si="13"/>
        <v>3.2090566963998981</v>
      </c>
      <c r="N69" s="131">
        <f t="shared" si="13"/>
        <v>0</v>
      </c>
      <c r="O69" s="187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253.10354882279995</v>
      </c>
      <c r="AK69" s="131">
        <f>('[1]Summary Data'!$V157*POWER(AK$62,3))+('[1]Summary Data'!$W157*POWER(AK$62,2))+('[1]Summary Data'!$X157*AK$62)+'[1]Summary Data'!$Y157</f>
        <v>199.16736414839994</v>
      </c>
      <c r="AL69" s="131">
        <f>('[1]Summary Data'!$V157*POWER(AL$62,3))+('[1]Summary Data'!$W157*POWER(AL$62,2))+('[1]Summary Data'!$X157*AL$62)+'[1]Summary Data'!$Y157</f>
        <v>162.04680818759991</v>
      </c>
      <c r="AM69" s="131">
        <f>('[1]Summary Data'!$V157*POWER(AM$62,3))+('[1]Summary Data'!$W157*POWER(AM$62,2))+('[1]Summary Data'!$X157*AM$62)+'[1]Summary Data'!$Y157</f>
        <v>137.81629020120005</v>
      </c>
      <c r="AN69" s="131">
        <f>('[1]Summary Data'!$V157*POWER(AN$62,3))+('[1]Summary Data'!$W157*POWER(AN$62,2))+('[1]Summary Data'!$X157*AN$62)+'[1]Summary Data'!$Y157</f>
        <v>122.55021944999999</v>
      </c>
      <c r="AO69" s="131">
        <f>('[1]Summary Data'!$V157*POWER(AO$62,3))+('[1]Summary Data'!$W157*POWER(AO$62,2))+('[1]Summary Data'!$X157*AO$62)+'[1]Summary Data'!$Y157</f>
        <v>112.32300519479998</v>
      </c>
      <c r="AP69" s="131">
        <f>('[1]Summary Data'!$V157*POWER(AP$62,3))+('[1]Summary Data'!$W157*POWER(AP$62,2))+('[1]Summary Data'!$X157*AP$62)+'[1]Summary Data'!$Y157</f>
        <v>103.2090566963999</v>
      </c>
      <c r="AQ69" s="132">
        <f>('[1]Summary Data'!$V157*POWER(AQ$62,3))+('[1]Summary Data'!$W157*POWER(AQ$62,2))+('[1]Summary Data'!$X157*AQ$62)+'[1]Summary Data'!$Y157</f>
        <v>-544.60819000000015</v>
      </c>
    </row>
    <row r="70" spans="2:43" ht="15.75" thickBot="1" x14ac:dyDescent="0.3">
      <c r="B70" s="183"/>
      <c r="C70" s="184"/>
      <c r="D70" s="184"/>
      <c r="E70" s="185"/>
      <c r="F70" s="58">
        <f t="shared" si="11"/>
        <v>6</v>
      </c>
      <c r="G70" s="133">
        <f t="shared" si="12"/>
        <v>129.59972476960002</v>
      </c>
      <c r="H70" s="134">
        <f t="shared" si="15"/>
        <v>89.862922388800001</v>
      </c>
      <c r="I70" s="134">
        <f t="shared" si="13"/>
        <v>59.571713723199991</v>
      </c>
      <c r="J70" s="134">
        <f t="shared" si="13"/>
        <v>37.202720238400047</v>
      </c>
      <c r="K70" s="134">
        <f t="shared" si="13"/>
        <v>21.232563400000032</v>
      </c>
      <c r="L70" s="134">
        <f t="shared" si="13"/>
        <v>10.137864673600035</v>
      </c>
      <c r="M70" s="134">
        <f t="shared" si="13"/>
        <v>2.3952455248000319</v>
      </c>
      <c r="N70" s="134">
        <f t="shared" si="13"/>
        <v>0</v>
      </c>
      <c r="O70" s="188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229.59972476960002</v>
      </c>
      <c r="AK70" s="134">
        <f>('[1]Summary Data'!$V156*POWER(AK$62,3))+('[1]Summary Data'!$W156*POWER(AK$62,2))+('[1]Summary Data'!$X156*AK$62)+'[1]Summary Data'!$Y156</f>
        <v>189.8629223888</v>
      </c>
      <c r="AL70" s="134">
        <f>('[1]Summary Data'!$V156*POWER(AL$62,3))+('[1]Summary Data'!$W156*POWER(AL$62,2))+('[1]Summary Data'!$X156*AL$62)+'[1]Summary Data'!$Y156</f>
        <v>159.57171372319999</v>
      </c>
      <c r="AM70" s="134">
        <f>('[1]Summary Data'!$V156*POWER(AM$62,3))+('[1]Summary Data'!$W156*POWER(AM$62,2))+('[1]Summary Data'!$X156*AM$62)+'[1]Summary Data'!$Y156</f>
        <v>137.20272023840005</v>
      </c>
      <c r="AN70" s="134">
        <f>('[1]Summary Data'!$V156*POWER(AN$62,3))+('[1]Summary Data'!$W156*POWER(AN$62,2))+('[1]Summary Data'!$X156*AN$62)+'[1]Summary Data'!$Y156</f>
        <v>121.23256340000003</v>
      </c>
      <c r="AO70" s="134">
        <f>('[1]Summary Data'!$V156*POWER(AO$62,3))+('[1]Summary Data'!$W156*POWER(AO$62,2))+('[1]Summary Data'!$X156*AO$62)+'[1]Summary Data'!$Y156</f>
        <v>110.13786467360003</v>
      </c>
      <c r="AP70" s="134">
        <f>('[1]Summary Data'!$V156*POWER(AP$62,3))+('[1]Summary Data'!$W156*POWER(AP$62,2))+('[1]Summary Data'!$X156*AP$62)+'[1]Summary Data'!$Y156</f>
        <v>102.39524552480003</v>
      </c>
      <c r="AQ70" s="135">
        <f>('[1]Summary Data'!$V156*POWER(AQ$62,3))+('[1]Summary Data'!$W156*POWER(AQ$62,2))+('[1]Summary Data'!$X156*AQ$62)+'[1]Summary Data'!$Y156</f>
        <v>-59.330569999999909</v>
      </c>
    </row>
    <row r="71" spans="2:43" ht="15.75" thickBot="1" x14ac:dyDescent="0.3"/>
    <row r="72" spans="2:43" ht="15.75" thickBot="1" x14ac:dyDescent="0.3">
      <c r="B72" s="167" t="s">
        <v>65</v>
      </c>
      <c r="C72" s="168"/>
      <c r="D72" s="168"/>
      <c r="E72" s="168"/>
      <c r="F72" s="168"/>
      <c r="G72" s="168"/>
      <c r="H72" s="169"/>
    </row>
    <row r="73" spans="2:43" ht="15.75" thickBot="1" x14ac:dyDescent="0.3">
      <c r="B73" s="136">
        <v>4000</v>
      </c>
      <c r="C73" s="46" t="s">
        <v>66</v>
      </c>
    </row>
  </sheetData>
  <sheetProtection password="C163" sheet="1" objects="1" scenarios="1"/>
  <mergeCells count="33"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  <mergeCell ref="B40:E48"/>
    <mergeCell ref="N40:Q48"/>
    <mergeCell ref="L41:L48"/>
    <mergeCell ref="X41:X48"/>
    <mergeCell ref="B50:F50"/>
    <mergeCell ref="G50:L50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5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Q62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 x14ac:dyDescent="0.4">
      <c r="A1" s="161" t="str">
        <f ca="1">MID(CELL("filename",A1),FIND("]",CELL("filename",A1))+1,255)</f>
        <v>Mitsubishi EVO X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1082.32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1082.32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MIN(G51:V51)</f>
        <v>0</v>
      </c>
      <c r="C8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1137.925</v>
      </c>
      <c r="H15" s="186" t="s">
        <v>45</v>
      </c>
      <c r="I15" s="37"/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1244.6679999999999</v>
      </c>
      <c r="H16" s="187"/>
      <c r="I16" s="146" t="s">
        <v>77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1404.1729999999998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1499.7149999999997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1443.8709999999999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1502.636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1602.0879999999997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1752.761</v>
      </c>
      <c r="H22" s="188"/>
    </row>
    <row r="26" spans="2:17" x14ac:dyDescent="0.25">
      <c r="P26" s="37"/>
      <c r="Q26" s="73"/>
    </row>
    <row r="27" spans="2:17" ht="15.75" thickBot="1" x14ac:dyDescent="0.3"/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0"/>
        <v>3.5</v>
      </c>
      <c r="G32" s="80">
        <f t="shared" si="1"/>
        <v>0.92582009977255153</v>
      </c>
    </row>
    <row r="33" spans="2:15" x14ac:dyDescent="0.25">
      <c r="B33" s="180"/>
      <c r="C33" s="181"/>
      <c r="D33" s="181"/>
      <c r="E33" s="182"/>
      <c r="F33" s="79">
        <f t="shared" si="0"/>
        <v>4</v>
      </c>
      <c r="G33" s="80">
        <f t="shared" si="1"/>
        <v>0.8660254037844386</v>
      </c>
    </row>
    <row r="34" spans="2:15" x14ac:dyDescent="0.25">
      <c r="B34" s="180"/>
      <c r="C34" s="181"/>
      <c r="D34" s="181"/>
      <c r="E34" s="182"/>
      <c r="F34" s="79">
        <f t="shared" si="0"/>
        <v>4.5</v>
      </c>
      <c r="G34" s="80">
        <f t="shared" si="1"/>
        <v>0.81649658092772603</v>
      </c>
    </row>
    <row r="35" spans="2:15" x14ac:dyDescent="0.25">
      <c r="B35" s="180"/>
      <c r="C35" s="181"/>
      <c r="D35" s="181"/>
      <c r="E35" s="182"/>
      <c r="F35" s="79">
        <f t="shared" si="0"/>
        <v>5</v>
      </c>
      <c r="G35" s="80">
        <f t="shared" si="1"/>
        <v>0.7745966692414834</v>
      </c>
    </row>
    <row r="36" spans="2:15" x14ac:dyDescent="0.25">
      <c r="B36" s="180"/>
      <c r="C36" s="181"/>
      <c r="D36" s="181"/>
      <c r="E36" s="182"/>
      <c r="F36" s="79">
        <f t="shared" si="0"/>
        <v>5.5</v>
      </c>
      <c r="G36" s="80">
        <f t="shared" si="1"/>
        <v>0.7385489458759964</v>
      </c>
    </row>
    <row r="37" spans="2:15" ht="15.75" thickBot="1" x14ac:dyDescent="0.3">
      <c r="B37" s="183"/>
      <c r="C37" s="184"/>
      <c r="D37" s="184"/>
      <c r="E37" s="185"/>
      <c r="F37" s="82">
        <f t="shared" si="0"/>
        <v>6</v>
      </c>
      <c r="G37" s="83">
        <f t="shared" si="1"/>
        <v>0.70710678118654757</v>
      </c>
    </row>
    <row r="38" spans="2:15" ht="15.75" thickBot="1" x14ac:dyDescent="0.3"/>
    <row r="39" spans="2:15" ht="15.75" thickBot="1" x14ac:dyDescent="0.3">
      <c r="B39" s="167" t="s">
        <v>55</v>
      </c>
      <c r="C39" s="168"/>
      <c r="D39" s="168"/>
      <c r="E39" s="168"/>
      <c r="F39" s="169"/>
      <c r="G39" s="167" t="s">
        <v>68</v>
      </c>
      <c r="H39" s="168"/>
      <c r="I39" s="168"/>
      <c r="J39" s="168"/>
      <c r="K39" s="168"/>
      <c r="L39" s="168"/>
      <c r="M39" s="169"/>
    </row>
    <row r="40" spans="2:15" ht="15.75" customHeight="1" thickBot="1" x14ac:dyDescent="0.3">
      <c r="B40" s="177" t="s">
        <v>43</v>
      </c>
      <c r="C40" s="178"/>
      <c r="D40" s="178"/>
      <c r="E40" s="179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 x14ac:dyDescent="0.3">
      <c r="B41" s="180"/>
      <c r="C41" s="181"/>
      <c r="D41" s="181"/>
      <c r="E41" s="182"/>
      <c r="F41" s="49">
        <f t="shared" ref="F41:F48" si="2">F15</f>
        <v>2.5</v>
      </c>
      <c r="G41" s="87">
        <f>FORECAST(G$40,'Generic ECU'!G41:H41,'Generic ECU'!$G$40:$H$40)</f>
        <v>3.0622442999999975</v>
      </c>
      <c r="H41" s="88">
        <f>FORECAST(H$40,'Generic ECU'!G41:H41,'Generic ECU'!$G$40:$H$40)</f>
        <v>2.2537040999999993</v>
      </c>
      <c r="I41" s="88">
        <f>FORECAST(I$40,'Generic ECU'!G41:H41,'Generic ECU'!$G$40:$H$40)</f>
        <v>1.441708600000001</v>
      </c>
      <c r="J41" s="88">
        <f>FORECAST(J$40,'Generic ECU'!I41:J41,'Generic ECU'!$I$40:$J$40)</f>
        <v>0.85218519999999875</v>
      </c>
      <c r="K41" s="88">
        <f>FORECAST(K$40,'Generic ECU'!L41:M41,'Generic ECU'!$L$40:$M$40)</f>
        <v>0.53820219999999708</v>
      </c>
      <c r="L41" s="88">
        <f>FORECAST(L$40,'Generic ECU'!M41:N41,'Generic ECU'!$M$40:$N$40)</f>
        <v>0.33219650000000156</v>
      </c>
      <c r="M41" s="89">
        <f>FORECAST(M$40,'Generic ECU'!M41:N41,'Generic ECU'!$M$40:$N$40)</f>
        <v>0.14072200000000823</v>
      </c>
      <c r="N41" s="186" t="s">
        <v>40</v>
      </c>
    </row>
    <row r="42" spans="2:15" ht="15.75" thickBot="1" x14ac:dyDescent="0.3">
      <c r="B42" s="180"/>
      <c r="C42" s="181"/>
      <c r="D42" s="181"/>
      <c r="E42" s="182"/>
      <c r="F42" s="51">
        <f t="shared" si="2"/>
        <v>3</v>
      </c>
      <c r="G42" s="92">
        <f>FORECAST(G$40,'Generic ECU'!G42:H42,'Generic ECU'!$G$40:$H$40)</f>
        <v>3.3940737999999961</v>
      </c>
      <c r="H42" s="93">
        <f>FORECAST(H$40,'Generic ECU'!G42:H42,'Generic ECU'!$G$40:$H$40)</f>
        <v>2.4581205999999978</v>
      </c>
      <c r="I42" s="93">
        <f>FORECAST(I$40,'Generic ECU'!G42:H42,'Generic ECU'!$G$40:$H$40)</f>
        <v>1.5181675999999991</v>
      </c>
      <c r="J42" s="93">
        <f>FORECAST(J$40,'Generic ECU'!I42:J42,'Generic ECU'!$I$40:$J$40)</f>
        <v>0.8895943999999969</v>
      </c>
      <c r="K42" s="93">
        <f>FORECAST(K$40,'Generic ECU'!L42:M42,'Generic ECU'!$L$40:$M$40)</f>
        <v>0.57923839999999993</v>
      </c>
      <c r="L42" s="93">
        <f>FORECAST(L$40,'Generic ECU'!M42:N42,'Generic ECU'!$M$40:$N$40)</f>
        <v>0.2639247999999963</v>
      </c>
      <c r="M42" s="94">
        <f>FORECAST(M$40,'Generic ECU'!M42:N42,'Generic ECU'!$M$40:$N$40)</f>
        <v>-6.458960000001035E-2</v>
      </c>
      <c r="N42" s="187"/>
      <c r="O42" s="146" t="s">
        <v>77</v>
      </c>
    </row>
    <row r="43" spans="2:15" x14ac:dyDescent="0.25">
      <c r="B43" s="180"/>
      <c r="C43" s="181"/>
      <c r="D43" s="181"/>
      <c r="E43" s="182"/>
      <c r="F43" s="54">
        <f t="shared" si="2"/>
        <v>3.5</v>
      </c>
      <c r="G43" s="97">
        <f>FORECAST(G$40,'Generic ECU'!G43:H43,'Generic ECU'!$G$40:$H$40)</f>
        <v>3.8039420000000024</v>
      </c>
      <c r="H43" s="98">
        <f>FORECAST(H$40,'Generic ECU'!G43:H43,'Generic ECU'!$G$40:$H$40)</f>
        <v>2.7294140000000002</v>
      </c>
      <c r="I43" s="98">
        <f>FORECAST(I$40,'Generic ECU'!G43:H43,'Generic ECU'!$G$40:$H$40)</f>
        <v>1.6502939999999979</v>
      </c>
      <c r="J43" s="98">
        <f>FORECAST(J$40,'Generic ECU'!I43:J43,'Generic ECU'!$I$40:$J$40)</f>
        <v>0.95907720000000074</v>
      </c>
      <c r="K43" s="98">
        <f>FORECAST(K$40,'Generic ECU'!L43:M43,'Generic ECU'!$L$40:$M$40)</f>
        <v>0.66445440000000078</v>
      </c>
      <c r="L43" s="98">
        <f>FORECAST(L$40,'Generic ECU'!M43:N43,'Generic ECU'!$M$40:$N$40)</f>
        <v>0.3635133999999991</v>
      </c>
      <c r="M43" s="99">
        <f>FORECAST(M$40,'Generic ECU'!M43:N43,'Generic ECU'!$M$40:$N$40)</f>
        <v>4.2853200000009473E-2</v>
      </c>
      <c r="N43" s="187"/>
    </row>
    <row r="44" spans="2:15" x14ac:dyDescent="0.25">
      <c r="B44" s="180"/>
      <c r="C44" s="181"/>
      <c r="D44" s="181"/>
      <c r="E44" s="182"/>
      <c r="F44" s="56">
        <f t="shared" si="2"/>
        <v>4</v>
      </c>
      <c r="G44" s="97">
        <f>FORECAST(G$40,'Generic ECU'!G44:H44,'Generic ECU'!$G$40:$H$40)</f>
        <v>4.3378187000000015</v>
      </c>
      <c r="H44" s="98">
        <f>FORECAST(H$40,'Generic ECU'!G44:H44,'Generic ECU'!$G$40:$H$40)</f>
        <v>3.0887969000000002</v>
      </c>
      <c r="I44" s="98">
        <f>FORECAST(I$40,'Generic ECU'!G44:H44,'Generic ECU'!$G$40:$H$40)</f>
        <v>1.8344373999999988</v>
      </c>
      <c r="J44" s="98">
        <f>FORECAST(J$40,'Generic ECU'!I44:J44,'Generic ECU'!$I$40:$J$40)</f>
        <v>1.0140627999999987</v>
      </c>
      <c r="K44" s="98">
        <f>FORECAST(K$40,'Generic ECU'!L44:M44,'Generic ECU'!$L$40:$M$40)</f>
        <v>0.69082539999999937</v>
      </c>
      <c r="L44" s="98">
        <f>FORECAST(L$40,'Generic ECU'!M44:N44,'Generic ECU'!$M$40:$N$40)</f>
        <v>0.48354130000000395</v>
      </c>
      <c r="M44" s="99">
        <f>FORECAST(M$40,'Generic ECU'!M44:N44,'Generic ECU'!$M$40:$N$40)</f>
        <v>0.27681240000001561</v>
      </c>
      <c r="N44" s="187"/>
    </row>
    <row r="45" spans="2:15" x14ac:dyDescent="0.25">
      <c r="B45" s="180"/>
      <c r="C45" s="181"/>
      <c r="D45" s="181"/>
      <c r="E45" s="182"/>
      <c r="F45" s="56">
        <f t="shared" si="2"/>
        <v>4.5</v>
      </c>
      <c r="G45" s="97">
        <f>FORECAST(G$40,'Generic ECU'!G45:H45,'Generic ECU'!$G$40:$H$40)</f>
        <v>4.8390216000000006</v>
      </c>
      <c r="H45" s="98">
        <f>FORECAST(H$40,'Generic ECU'!G45:H45,'Generic ECU'!$G$40:$H$40)</f>
        <v>3.3826992000000002</v>
      </c>
      <c r="I45" s="98">
        <f>FORECAST(I$40,'Generic ECU'!G45:H45,'Generic ECU'!$G$40:$H$40)</f>
        <v>1.9201531999999988</v>
      </c>
      <c r="J45" s="98">
        <f>FORECAST(J$40,'Generic ECU'!I45:J45,'Generic ECU'!$I$40:$J$40)</f>
        <v>0.94220239999999844</v>
      </c>
      <c r="K45" s="98">
        <f>FORECAST(K$40,'Generic ECU'!L45:M45,'Generic ECU'!$L$40:$M$40)</f>
        <v>0.54172699999999607</v>
      </c>
      <c r="L45" s="98">
        <f>FORECAST(L$40,'Generic ECU'!M45:N45,'Generic ECU'!$M$40:$N$40)</f>
        <v>0.32246729999999801</v>
      </c>
      <c r="M45" s="99">
        <f>FORECAST(M$40,'Generic ECU'!M45:N45,'Generic ECU'!$M$40:$N$40)</f>
        <v>0.11483040000000377</v>
      </c>
      <c r="N45" s="187"/>
    </row>
    <row r="46" spans="2:15" x14ac:dyDescent="0.25">
      <c r="B46" s="180"/>
      <c r="C46" s="181"/>
      <c r="D46" s="181"/>
      <c r="E46" s="182"/>
      <c r="F46" s="56">
        <f t="shared" si="2"/>
        <v>5</v>
      </c>
      <c r="G46" s="97">
        <f>FORECAST(G$40,'Generic ECU'!G46:H46,'Generic ECU'!$G$40:$H$40)</f>
        <v>6.1269332999999975</v>
      </c>
      <c r="H46" s="98">
        <f>FORECAST(H$40,'Generic ECU'!G46:H46,'Generic ECU'!$G$40:$H$40)</f>
        <v>4.1603271000000026</v>
      </c>
      <c r="I46" s="98">
        <f>FORECAST(I$40,'Generic ECU'!G46:H46,'Generic ECU'!$G$40:$H$40)</f>
        <v>2.1853166000000082</v>
      </c>
      <c r="J46" s="98">
        <f>FORECAST(J$40,'Generic ECU'!I46:J46,'Generic ECU'!$I$40:$J$40)</f>
        <v>0.96071480000000431</v>
      </c>
      <c r="K46" s="98">
        <f>FORECAST(K$40,'Generic ECU'!L46:M46,'Generic ECU'!$L$40:$M$40)</f>
        <v>0.54656960000000421</v>
      </c>
      <c r="L46" s="98">
        <f>FORECAST(L$40,'Generic ECU'!M46:N46,'Generic ECU'!$M$40:$N$40)</f>
        <v>0.21886680000000069</v>
      </c>
      <c r="M46" s="99">
        <f>FORECAST(M$40,'Generic ECU'!M46:N46,'Generic ECU'!$M$40:$N$40)</f>
        <v>-0.1341636000000217</v>
      </c>
      <c r="N46" s="187"/>
    </row>
    <row r="47" spans="2:15" x14ac:dyDescent="0.25">
      <c r="B47" s="180"/>
      <c r="C47" s="181"/>
      <c r="D47" s="181"/>
      <c r="E47" s="182"/>
      <c r="F47" s="56">
        <f t="shared" si="2"/>
        <v>5.5</v>
      </c>
      <c r="G47" s="97">
        <f>FORECAST(G$40,'Generic ECU'!G47:H47,'Generic ECU'!$G$40:$H$40)</f>
        <v>7.3008160999999934</v>
      </c>
      <c r="H47" s="98">
        <f>FORECAST(H$40,'Generic ECU'!G47:H47,'Generic ECU'!$G$40:$H$40)</f>
        <v>4.9554106999999989</v>
      </c>
      <c r="I47" s="98">
        <f>FORECAST(I$40,'Generic ECU'!G47:H47,'Generic ECU'!$G$40:$H$40)</f>
        <v>2.599982200000003</v>
      </c>
      <c r="J47" s="98">
        <f>FORECAST(J$40,'Generic ECU'!I47:J47,'Generic ECU'!$I$40:$J$40)</f>
        <v>1.1116767999999997</v>
      </c>
      <c r="K47" s="98">
        <f>FORECAST(K$40,'Generic ECU'!L47:M47,'Generic ECU'!$L$40:$M$40)</f>
        <v>0.60421419999999881</v>
      </c>
      <c r="L47" s="98">
        <f>FORECAST(L$40,'Generic ECU'!M47:N47,'Generic ECU'!$M$40:$N$40)</f>
        <v>0.29891630000000369</v>
      </c>
      <c r="M47" s="99">
        <f>FORECAST(M$40,'Generic ECU'!M47:N47,'Generic ECU'!$M$40:$N$40)</f>
        <v>-1.5637599999983376E-2</v>
      </c>
      <c r="N47" s="187"/>
    </row>
    <row r="48" spans="2:15" ht="15.75" thickBot="1" x14ac:dyDescent="0.3">
      <c r="B48" s="183"/>
      <c r="C48" s="184"/>
      <c r="D48" s="184"/>
      <c r="E48" s="185"/>
      <c r="F48" s="58">
        <f t="shared" si="2"/>
        <v>6</v>
      </c>
      <c r="G48" s="102">
        <f>FORECAST(G$40,'Generic ECU'!G48:H48,'Generic ECU'!$G$40:$H$40)</f>
        <v>8.615043</v>
      </c>
      <c r="H48" s="103">
        <f>FORECAST(H$40,'Generic ECU'!G48:H48,'Generic ECU'!$G$40:$H$40)</f>
        <v>5.7010409999999982</v>
      </c>
      <c r="I48" s="103">
        <f>FORECAST(I$40,'Generic ECU'!G48:H48,'Generic ECU'!$G$40:$H$40)</f>
        <v>2.7745859999999976</v>
      </c>
      <c r="J48" s="103">
        <f>FORECAST(J$40,'Generic ECU'!I48:J48,'Generic ECU'!$I$40:$J$40)</f>
        <v>1.1375424000000058</v>
      </c>
      <c r="K48" s="103">
        <f>FORECAST(K$40,'Generic ECU'!L48:M48,'Generic ECU'!$L$40:$M$40)</f>
        <v>0.79244999999998189</v>
      </c>
      <c r="L48" s="103">
        <f>FORECAST(L$40,'Generic ECU'!M48:N48,'Generic ECU'!$M$40:$N$40)</f>
        <v>0.3619393999999998</v>
      </c>
      <c r="M48" s="104">
        <f>FORECAST(M$40,'Generic ECU'!M48:N48,'Generic ECU'!$M$40:$N$40)</f>
        <v>-0.16846879999996922</v>
      </c>
      <c r="N48" s="188"/>
    </row>
    <row r="49" spans="2:147" ht="15.75" thickBot="1" x14ac:dyDescent="0.3">
      <c r="CA49" s="43" t="s">
        <v>59</v>
      </c>
    </row>
    <row r="50" spans="2:147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  <c r="CR50" s="174" t="s">
        <v>61</v>
      </c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6"/>
      <c r="DH50" s="174" t="s">
        <v>61</v>
      </c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6"/>
      <c r="DX50" s="174" t="s">
        <v>61</v>
      </c>
      <c r="DY50" s="175"/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  <c r="EK50" s="175"/>
      <c r="EL50" s="175"/>
      <c r="EM50" s="176"/>
      <c r="EN50" s="156"/>
      <c r="EO50" s="155"/>
    </row>
    <row r="51" spans="2:147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AL59" si="8">IF(CB52&gt;H52,MAX(CB52,0),H52)</f>
        <v>0.32798164765184001</v>
      </c>
      <c r="H52" s="114">
        <f t="shared" si="8"/>
        <v>0.32798164765184001</v>
      </c>
      <c r="I52" s="114">
        <f t="shared" si="8"/>
        <v>0.32798164765184001</v>
      </c>
      <c r="J52" s="114">
        <f t="shared" si="8"/>
        <v>0.32739341994495996</v>
      </c>
      <c r="K52" s="114">
        <f t="shared" si="8"/>
        <v>0.32506982697471998</v>
      </c>
      <c r="L52" s="114">
        <f t="shared" si="8"/>
        <v>0.32111637055999998</v>
      </c>
      <c r="M52" s="114">
        <f t="shared" si="8"/>
        <v>0.31563855251967998</v>
      </c>
      <c r="N52" s="114">
        <f t="shared" si="8"/>
        <v>0.30874187467263997</v>
      </c>
      <c r="O52" s="114">
        <f t="shared" si="8"/>
        <v>0.30053183883776002</v>
      </c>
      <c r="P52" s="114">
        <f t="shared" si="8"/>
        <v>0.29111394683392</v>
      </c>
      <c r="Q52" s="114">
        <f t="shared" si="8"/>
        <v>0.28059370047999999</v>
      </c>
      <c r="R52" s="114">
        <f t="shared" si="8"/>
        <v>0.26907660159487995</v>
      </c>
      <c r="S52" s="114">
        <f t="shared" si="8"/>
        <v>0.25666815199743997</v>
      </c>
      <c r="T52" s="114">
        <f t="shared" si="8"/>
        <v>0.24347385350655992</v>
      </c>
      <c r="U52" s="114">
        <f t="shared" si="8"/>
        <v>0.22959920794111993</v>
      </c>
      <c r="V52" s="114">
        <f t="shared" si="8"/>
        <v>0.21514971711999992</v>
      </c>
      <c r="W52" s="114">
        <f t="shared" si="8"/>
        <v>0.20023088286207988</v>
      </c>
      <c r="X52" s="114">
        <f t="shared" si="8"/>
        <v>0.18494820698623987</v>
      </c>
      <c r="Y52" s="114">
        <f t="shared" si="8"/>
        <v>0.16940719131135989</v>
      </c>
      <c r="Z52" s="114">
        <f t="shared" si="8"/>
        <v>0.15371333765631984</v>
      </c>
      <c r="AA52" s="114">
        <f t="shared" si="8"/>
        <v>0.13797214783999986</v>
      </c>
      <c r="AB52" s="114">
        <f t="shared" si="8"/>
        <v>0.12228912368127984</v>
      </c>
      <c r="AC52" s="114">
        <f t="shared" si="8"/>
        <v>0.10676976699903984</v>
      </c>
      <c r="AD52" s="114">
        <f t="shared" si="8"/>
        <v>9.1519579612159785E-2</v>
      </c>
      <c r="AE52" s="114">
        <f t="shared" si="8"/>
        <v>7.6644063339519897E-2</v>
      </c>
      <c r="AF52" s="114">
        <f t="shared" si="8"/>
        <v>6.2248719999999813E-2</v>
      </c>
      <c r="AG52" s="114">
        <f t="shared" si="8"/>
        <v>4.8439051412479839E-2</v>
      </c>
      <c r="AH52" s="114">
        <f t="shared" si="8"/>
        <v>3.5320559395839835E-2</v>
      </c>
      <c r="AI52" s="114">
        <f t="shared" si="8"/>
        <v>2.2998745768959827E-2</v>
      </c>
      <c r="AJ52" s="114">
        <f t="shared" si="8"/>
        <v>1.1579112350719845E-2</v>
      </c>
      <c r="AK52" s="114">
        <f t="shared" si="8"/>
        <v>1.1671609599998023E-3</v>
      </c>
      <c r="AL52" s="114">
        <f t="shared" si="8"/>
        <v>0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86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0.32352999999999998</v>
      </c>
      <c r="CC52" s="114">
        <f>('[1]Summary Data'!$V119*POWER(CC$51,3))+('[1]Summary Data'!$W119*POWER(CC$51,2))+('[1]Summary Data'!$X119*CC$51)+'[1]Summary Data'!$Y119</f>
        <v>0.32672900827647999</v>
      </c>
      <c r="CD52" s="114">
        <f>('[1]Summary Data'!$V119*POWER(CD$51,3))+('[1]Summary Data'!$W119*POWER(CD$51,2))+('[1]Summary Data'!$X119*CD$51)+'[1]Summary Data'!$Y119</f>
        <v>0.32798164765184001</v>
      </c>
      <c r="CE52" s="114">
        <f>('[1]Summary Data'!$V119*POWER(CE$51,3))+('[1]Summary Data'!$W119*POWER(CE$51,2))+('[1]Summary Data'!$X119*CE$51)+'[1]Summary Data'!$Y119</f>
        <v>0.32739341994495996</v>
      </c>
      <c r="CF52" s="114">
        <f>('[1]Summary Data'!$V119*POWER(CF$51,3))+('[1]Summary Data'!$W119*POWER(CF$51,2))+('[1]Summary Data'!$X119*CF$51)+'[1]Summary Data'!$Y119</f>
        <v>0.32506982697471998</v>
      </c>
      <c r="CG52" s="114">
        <f>('[1]Summary Data'!$V119*POWER(CG$51,3))+('[1]Summary Data'!$W119*POWER(CG$51,2))+('[1]Summary Data'!$X119*CG$51)+'[1]Summary Data'!$Y119</f>
        <v>0.32111637055999998</v>
      </c>
      <c r="CH52" s="114">
        <f>('[1]Summary Data'!$V119*POWER(CH$51,3))+('[1]Summary Data'!$W119*POWER(CH$51,2))+('[1]Summary Data'!$X119*CH$51)+'[1]Summary Data'!$Y119</f>
        <v>0.31563855251967998</v>
      </c>
      <c r="CI52" s="114">
        <f>('[1]Summary Data'!$V119*POWER(CI$51,3))+('[1]Summary Data'!$W119*POWER(CI$51,2))+('[1]Summary Data'!$X119*CI$51)+'[1]Summary Data'!$Y119</f>
        <v>0.30874187467263997</v>
      </c>
      <c r="CJ52" s="114">
        <f>('[1]Summary Data'!$V119*POWER(CJ$51,3))+('[1]Summary Data'!$W119*POWER(CJ$51,2))+('[1]Summary Data'!$X119*CJ$51)+'[1]Summary Data'!$Y119</f>
        <v>0.30053183883776002</v>
      </c>
      <c r="CK52" s="114">
        <f>('[1]Summary Data'!$V119*POWER(CK$51,3))+('[1]Summary Data'!$W119*POWER(CK$51,2))+('[1]Summary Data'!$X119*CK$51)+'[1]Summary Data'!$Y119</f>
        <v>0.29111394683392</v>
      </c>
      <c r="CL52" s="114">
        <f>('[1]Summary Data'!$V119*POWER(CL$51,3))+('[1]Summary Data'!$W119*POWER(CL$51,2))+('[1]Summary Data'!$X119*CL$51)+'[1]Summary Data'!$Y119</f>
        <v>0.28059370047999999</v>
      </c>
      <c r="CM52" s="114">
        <f>('[1]Summary Data'!$V119*POWER(CM$51,3))+('[1]Summary Data'!$W119*POWER(CM$51,2))+('[1]Summary Data'!$X119*CM$51)+'[1]Summary Data'!$Y119</f>
        <v>0.26907660159487995</v>
      </c>
      <c r="CN52" s="114">
        <f>('[1]Summary Data'!$V119*POWER(CN$51,3))+('[1]Summary Data'!$W119*POWER(CN$51,2))+('[1]Summary Data'!$X119*CN$51)+'[1]Summary Data'!$Y119</f>
        <v>0.25666815199743997</v>
      </c>
      <c r="CO52" s="114">
        <f>('[1]Summary Data'!$V119*POWER(CO$51,3))+('[1]Summary Data'!$W119*POWER(CO$51,2))+('[1]Summary Data'!$X119*CO$51)+'[1]Summary Data'!$Y119</f>
        <v>0.24347385350655992</v>
      </c>
      <c r="CP52" s="114">
        <f>('[1]Summary Data'!$V119*POWER(CP$51,3))+('[1]Summary Data'!$W119*POWER(CP$51,2))+('[1]Summary Data'!$X119*CP$51)+'[1]Summary Data'!$Y119</f>
        <v>0.22959920794111993</v>
      </c>
      <c r="CQ52" s="114">
        <f>('[1]Summary Data'!$V119*POWER(CQ$51,3))+('[1]Summary Data'!$W119*POWER(CQ$51,2))+('[1]Summary Data'!$X119*CQ$51)+'[1]Summary Data'!$Y119</f>
        <v>0.21514971711999992</v>
      </c>
      <c r="CR52" s="114">
        <f>('[1]Summary Data'!$V119*POWER(CR$51,3))+('[1]Summary Data'!$W119*POWER(CR$51,2))+('[1]Summary Data'!$X119*CR$51)+'[1]Summary Data'!$Y119</f>
        <v>0.20023088286207988</v>
      </c>
      <c r="CS52" s="114">
        <f>('[1]Summary Data'!$V119*POWER(CS$51,3))+('[1]Summary Data'!$W119*POWER(CS$51,2))+('[1]Summary Data'!$X119*CS$51)+'[1]Summary Data'!$Y119</f>
        <v>0.18494820698623987</v>
      </c>
      <c r="CT52" s="114">
        <f>('[1]Summary Data'!$V119*POWER(CT$51,3))+('[1]Summary Data'!$W119*POWER(CT$51,2))+('[1]Summary Data'!$X119*CT$51)+'[1]Summary Data'!$Y119</f>
        <v>0.16940719131135989</v>
      </c>
      <c r="CU52" s="114">
        <f>('[1]Summary Data'!$V119*POWER(CU$51,3))+('[1]Summary Data'!$W119*POWER(CU$51,2))+('[1]Summary Data'!$X119*CU$51)+'[1]Summary Data'!$Y119</f>
        <v>0.15371333765631984</v>
      </c>
      <c r="CV52" s="114">
        <f>('[1]Summary Data'!$V119*POWER(CV$51,3))+('[1]Summary Data'!$W119*POWER(CV$51,2))+('[1]Summary Data'!$X119*CV$51)+'[1]Summary Data'!$Y119</f>
        <v>0.13797214783999986</v>
      </c>
      <c r="CW52" s="114">
        <f>('[1]Summary Data'!$V119*POWER(CW$51,3))+('[1]Summary Data'!$W119*POWER(CW$51,2))+('[1]Summary Data'!$X119*CW$51)+'[1]Summary Data'!$Y119</f>
        <v>0.12228912368127984</v>
      </c>
      <c r="CX52" s="114">
        <f>('[1]Summary Data'!$V119*POWER(CX$51,3))+('[1]Summary Data'!$W119*POWER(CX$51,2))+('[1]Summary Data'!$X119*CX$51)+'[1]Summary Data'!$Y119</f>
        <v>0.10676976699903984</v>
      </c>
      <c r="CY52" s="114">
        <f>('[1]Summary Data'!$V119*POWER(CY$51,3))+('[1]Summary Data'!$W119*POWER(CY$51,2))+('[1]Summary Data'!$X119*CY$51)+'[1]Summary Data'!$Y119</f>
        <v>9.1519579612159785E-2</v>
      </c>
      <c r="CZ52" s="114">
        <f>('[1]Summary Data'!$V119*POWER(CZ$51,3))+('[1]Summary Data'!$W119*POWER(CZ$51,2))+('[1]Summary Data'!$X119*CZ$51)+'[1]Summary Data'!$Y119</f>
        <v>7.6644063339519897E-2</v>
      </c>
      <c r="DA52" s="114">
        <f>('[1]Summary Data'!$V119*POWER(DA$51,3))+('[1]Summary Data'!$W119*POWER(DA$51,2))+('[1]Summary Data'!$X119*DA$51)+'[1]Summary Data'!$Y119</f>
        <v>6.2248719999999813E-2</v>
      </c>
      <c r="DB52" s="114">
        <f>('[1]Summary Data'!$V119*POWER(DB$51,3))+('[1]Summary Data'!$W119*POWER(DB$51,2))+('[1]Summary Data'!$X119*DB$51)+'[1]Summary Data'!$Y119</f>
        <v>4.8439051412479839E-2</v>
      </c>
      <c r="DC52" s="114">
        <f>('[1]Summary Data'!$V119*POWER(DC$51,3))+('[1]Summary Data'!$W119*POWER(DC$51,2))+('[1]Summary Data'!$X119*DC$51)+'[1]Summary Data'!$Y119</f>
        <v>3.5320559395839835E-2</v>
      </c>
      <c r="DD52" s="114">
        <f>('[1]Summary Data'!$V119*POWER(DD$51,3))+('[1]Summary Data'!$W119*POWER(DD$51,2))+('[1]Summary Data'!$X119*DD$51)+'[1]Summary Data'!$Y119</f>
        <v>2.2998745768959827E-2</v>
      </c>
      <c r="DE52" s="114">
        <f>('[1]Summary Data'!$V119*POWER(DE$51,3))+('[1]Summary Data'!$W119*POWER(DE$51,2))+('[1]Summary Data'!$X119*DE$51)+'[1]Summary Data'!$Y119</f>
        <v>1.1579112350719845E-2</v>
      </c>
      <c r="DF52" s="114">
        <f>('[1]Summary Data'!$V119*POWER(DF$51,3))+('[1]Summary Data'!$W119*POWER(DF$51,2))+('[1]Summary Data'!$X119*DF$51)+'[1]Summary Data'!$Y119</f>
        <v>1.1671609599998023E-3</v>
      </c>
      <c r="DG52" s="114">
        <f>('[1]Summary Data'!$V119*POWER(DG$51,3))+('[1]Summary Data'!$W119*POWER(DG$51,2))+('[1]Summary Data'!$X119*DG$51)+'[1]Summary Data'!$Y119</f>
        <v>-8.1316065843201057E-3</v>
      </c>
      <c r="DH52" s="114">
        <f>('[1]Summary Data'!$V119*POWER(DH$51,3))+('[1]Summary Data'!$W119*POWER(DH$51,2))+('[1]Summary Data'!$X119*DH$51)+'[1]Summary Data'!$Y119</f>
        <v>-1.6211688463359963E-2</v>
      </c>
      <c r="DI52" s="114">
        <f>('[1]Summary Data'!$V119*POWER(DI$51,3))+('[1]Summary Data'!$W119*POWER(DI$51,2))+('[1]Summary Data'!$X119*DI$51)+'[1]Summary Data'!$Y119</f>
        <v>-2.2967582858239965E-2</v>
      </c>
      <c r="DJ52" s="114">
        <f>('[1]Summary Data'!$V119*POWER(DJ$51,3))+('[1]Summary Data'!$W119*POWER(DJ$51,2))+('[1]Summary Data'!$X119*DJ$51)+'[1]Summary Data'!$Y119</f>
        <v>-2.8293787950080085E-2</v>
      </c>
      <c r="DK52" s="114">
        <f>('[1]Summary Data'!$V119*POWER(DK$51,3))+('[1]Summary Data'!$W119*POWER(DK$51,2))+('[1]Summary Data'!$X119*DK$51)+'[1]Summary Data'!$Y119</f>
        <v>-3.2084801920000072E-2</v>
      </c>
      <c r="DL52" s="114">
        <f>('[1]Summary Data'!$V119*POWER(DL$51,3))+('[1]Summary Data'!$W119*POWER(DL$51,2))+('[1]Summary Data'!$X119*DL$51)+'[1]Summary Data'!$Y119</f>
        <v>-3.4235122949119789E-2</v>
      </c>
      <c r="DM52" s="114">
        <f>('[1]Summary Data'!$V119*POWER(DM$51,3))+('[1]Summary Data'!$W119*POWER(DM$51,2))+('[1]Summary Data'!$X119*DM$51)+'[1]Summary Data'!$Y119</f>
        <v>-3.4639249218559987E-2</v>
      </c>
      <c r="DN52" s="114">
        <f>('[1]Summary Data'!$V119*POWER(DN$51,3))+('[1]Summary Data'!$W119*POWER(DN$51,2))+('[1]Summary Data'!$X119*DN$51)+'[1]Summary Data'!$Y119</f>
        <v>-3.3191678909439803E-2</v>
      </c>
      <c r="DO52" s="114">
        <f>('[1]Summary Data'!$V119*POWER(DO$51,3))+('[1]Summary Data'!$W119*POWER(DO$51,2))+('[1]Summary Data'!$X119*DO$51)+'[1]Summary Data'!$Y119</f>
        <v>-2.9786910202879879E-2</v>
      </c>
      <c r="DP52" s="114">
        <f>('[1]Summary Data'!$V119*POWER(DP$51,3))+('[1]Summary Data'!$W119*POWER(DP$51,2))+('[1]Summary Data'!$X119*DP$51)+'[1]Summary Data'!$Y119</f>
        <v>-2.4319441279999743E-2</v>
      </c>
      <c r="DQ52" s="114">
        <f>('[1]Summary Data'!$V119*POWER(DQ$51,3))+('[1]Summary Data'!$W119*POWER(DQ$51,2))+('[1]Summary Data'!$X119*DQ$51)+'[1]Summary Data'!$Y119</f>
        <v>-1.6683770321919589E-2</v>
      </c>
      <c r="DR52" s="114">
        <f>('[1]Summary Data'!$V119*POWER(DR$51,3))+('[1]Summary Data'!$W119*POWER(DR$51,2))+('[1]Summary Data'!$X119*DR$51)+'[1]Summary Data'!$Y119</f>
        <v>-6.7743955097595565E-3</v>
      </c>
      <c r="DS52" s="114">
        <f>('[1]Summary Data'!$V119*POWER(DS$51,3))+('[1]Summary Data'!$W119*POWER(DS$51,2))+('[1]Summary Data'!$X119*DS$51)+'[1]Summary Data'!$Y119</f>
        <v>5.5141849753606031E-3</v>
      </c>
      <c r="DT52" s="114">
        <f>('[1]Summary Data'!$V119*POWER(DT$51,3))+('[1]Summary Data'!$W119*POWER(DT$51,2))+('[1]Summary Data'!$X119*DT$51)+'[1]Summary Data'!$Y119</f>
        <v>2.0287472952320917E-2</v>
      </c>
      <c r="DU52" s="114">
        <f>('[1]Summary Data'!$V119*POWER(DU$51,3))+('[1]Summary Data'!$W119*POWER(DU$51,2))+('[1]Summary Data'!$X119*DU$51)+'[1]Summary Data'!$Y119</f>
        <v>3.7650970240000747E-2</v>
      </c>
      <c r="DV52" s="114">
        <f>('[1]Summary Data'!$V119*POWER(DV$51,3))+('[1]Summary Data'!$W119*POWER(DV$51,2))+('[1]Summary Data'!$X119*DV$51)+'[1]Summary Data'!$Y119</f>
        <v>5.7710178657280564E-2</v>
      </c>
      <c r="DW52" s="114">
        <f>('[1]Summary Data'!$V119*POWER(DW$51,3))+('[1]Summary Data'!$W119*POWER(DW$51,2))+('[1]Summary Data'!$X119*DW$51)+'[1]Summary Data'!$Y119</f>
        <v>8.0570600023041089E-2</v>
      </c>
      <c r="DX52" s="114">
        <f>('[1]Summary Data'!$V119*POWER(DX$51,3))+('[1]Summary Data'!$W119*POWER(DX$51,2))+('[1]Summary Data'!$X119*DX$51)+'[1]Summary Data'!$Y119</f>
        <v>0.10633773615616121</v>
      </c>
      <c r="DY52" s="114">
        <f>('[1]Summary Data'!$V119*POWER(DY$51,3))+('[1]Summary Data'!$W119*POWER(DY$51,2))+('[1]Summary Data'!$X119*DY$51)+'[1]Summary Data'!$Y119</f>
        <v>0.13511708887552182</v>
      </c>
      <c r="DZ52" s="114">
        <f>('[1]Summary Data'!$V119*POWER(DZ$51,3))+('[1]Summary Data'!$W119*POWER(DZ$51,2))+('[1]Summary Data'!$X119*DZ$51)+'[1]Summary Data'!$Y119</f>
        <v>0.16701416000000163</v>
      </c>
      <c r="EA52" s="114">
        <f>('[1]Summary Data'!$V119*POWER(EA$51,3))+('[1]Summary Data'!$W119*POWER(EA$51,2))+('[1]Summary Data'!$X119*EA$51)+'[1]Summary Data'!$Y119</f>
        <v>0.20213445134848204</v>
      </c>
      <c r="EB52" s="114">
        <f>('[1]Summary Data'!$V119*POWER(EB$51,3))+('[1]Summary Data'!$W119*POWER(EB$51,2))+('[1]Summary Data'!$X119*EB$51)+'[1]Summary Data'!$Y119</f>
        <v>0.24058346473984191</v>
      </c>
      <c r="EC52" s="114">
        <f>('[1]Summary Data'!$V119*POWER(EC$51,3))+('[1]Summary Data'!$W119*POWER(EC$51,2))+('[1]Summary Data'!$X119*EC$51)+'[1]Summary Data'!$Y119</f>
        <v>0.28246670199296198</v>
      </c>
      <c r="ED52" s="114">
        <f>('[1]Summary Data'!$V119*POWER(ED$51,3))+('[1]Summary Data'!$W119*POWER(ED$51,2))+('[1]Summary Data'!$X119*ED$51)+'[1]Summary Data'!$Y119</f>
        <v>0.327889664926722</v>
      </c>
      <c r="EE52" s="114">
        <f>('[1]Summary Data'!$V119*POWER(EE$51,3))+('[1]Summary Data'!$W119*POWER(EE$51,2))+('[1]Summary Data'!$X119*EE$51)+'[1]Summary Data'!$Y119</f>
        <v>0.37695785536000226</v>
      </c>
      <c r="EF52" s="114">
        <f>('[1]Summary Data'!$V119*POWER(EF$51,3))+('[1]Summary Data'!$W119*POWER(EF$51,2))+('[1]Summary Data'!$X119*EF$51)+'[1]Summary Data'!$Y119</f>
        <v>0.42977677511168255</v>
      </c>
      <c r="EG52" s="114">
        <f>('[1]Summary Data'!$V119*POWER(EG$51,3))+('[1]Summary Data'!$W119*POWER(EG$51,2))+('[1]Summary Data'!$X119*EG$51)+'[1]Summary Data'!$Y119</f>
        <v>0.48645192600064313</v>
      </c>
      <c r="EH52" s="114">
        <f>('[1]Summary Data'!$V119*POWER(EH$51,3))+('[1]Summary Data'!$W119*POWER(EH$51,2))+('[1]Summary Data'!$X119*EH$51)+'[1]Summary Data'!$Y119</f>
        <v>0.54708880984576291</v>
      </c>
      <c r="EI52" s="114">
        <f>('[1]Summary Data'!$V119*POWER(EI$51,3))+('[1]Summary Data'!$W119*POWER(EI$51,2))+('[1]Summary Data'!$X119*EI$51)+'[1]Summary Data'!$Y119</f>
        <v>0.61179292846592404</v>
      </c>
      <c r="EJ52" s="114">
        <f>('[1]Summary Data'!$V119*POWER(EJ$51,3))+('[1]Summary Data'!$W119*POWER(EJ$51,2))+('[1]Summary Data'!$X119*EJ$51)+'[1]Summary Data'!$Y119</f>
        <v>0.68066978368000375</v>
      </c>
      <c r="EK52" s="114">
        <f>('[1]Summary Data'!$V119*POWER(EK$51,3))+('[1]Summary Data'!$W119*POWER(EK$51,2))+('[1]Summary Data'!$X119*EK$51)+'[1]Summary Data'!$Y119</f>
        <v>0.75382487730688363</v>
      </c>
      <c r="EL52" s="114">
        <f>('[1]Summary Data'!$V119*POWER(EL$51,3))+('[1]Summary Data'!$W119*POWER(EL$51,2))+('[1]Summary Data'!$X119*EL$51)+'[1]Summary Data'!$Y119</f>
        <v>0.83136371116544361</v>
      </c>
      <c r="EM52" s="114">
        <f>('[1]Summary Data'!$V119*POWER(EM$51,3))+('[1]Summary Data'!$W119*POWER(EM$51,2))+('[1]Summary Data'!$X119*EM$51)+'[1]Summary Data'!$Y119</f>
        <v>0.91339178707456392</v>
      </c>
      <c r="EN52" s="114">
        <f>('[1]Summary Data'!$V119*POWER(EN$51,3))+('[1]Summary Data'!$W119*POWER(EN$51,2))+('[1]Summary Data'!$X119*EN$51)+'[1]Summary Data'!$Y119</f>
        <v>1.0000146068531253</v>
      </c>
      <c r="EO52" s="115">
        <f>('[1]Summary Data'!$V119*POWER(EO$51,3))+('[1]Summary Data'!$W119*POWER(EO$51,2))+('[1]Summary Data'!$X119*EO$51)+'[1]Summary Data'!$Y119</f>
        <v>1.0913376723200046</v>
      </c>
      <c r="EP52" s="186" t="s">
        <v>40</v>
      </c>
    </row>
    <row r="53" spans="2:147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0.32077243211776002</v>
      </c>
      <c r="H53" s="93">
        <f t="shared" si="8"/>
        <v>0.32077243211776002</v>
      </c>
      <c r="I53" s="93">
        <f t="shared" si="8"/>
        <v>0.32077243211776002</v>
      </c>
      <c r="J53" s="93">
        <f t="shared" si="8"/>
        <v>0.32051433631744003</v>
      </c>
      <c r="K53" s="93">
        <f t="shared" si="8"/>
        <v>0.31847932510208005</v>
      </c>
      <c r="L53" s="93">
        <f t="shared" si="8"/>
        <v>0.31477686784000003</v>
      </c>
      <c r="M53" s="93">
        <f t="shared" si="8"/>
        <v>0.30951643389952005</v>
      </c>
      <c r="N53" s="93">
        <f t="shared" si="8"/>
        <v>0.30280749264896001</v>
      </c>
      <c r="O53" s="93">
        <f t="shared" si="8"/>
        <v>0.29475951345664003</v>
      </c>
      <c r="P53" s="93">
        <f t="shared" si="8"/>
        <v>0.28548196569088002</v>
      </c>
      <c r="Q53" s="93">
        <f t="shared" si="8"/>
        <v>0.27508431872</v>
      </c>
      <c r="R53" s="93">
        <f t="shared" si="8"/>
        <v>0.26367604191231997</v>
      </c>
      <c r="S53" s="93">
        <f t="shared" si="8"/>
        <v>0.25136660463616001</v>
      </c>
      <c r="T53" s="93">
        <f t="shared" si="8"/>
        <v>0.23826547625983996</v>
      </c>
      <c r="U53" s="93">
        <f t="shared" si="8"/>
        <v>0.22448212615167995</v>
      </c>
      <c r="V53" s="93">
        <f t="shared" si="8"/>
        <v>0.21012602367999994</v>
      </c>
      <c r="W53" s="93">
        <f t="shared" si="8"/>
        <v>0.19530663821311994</v>
      </c>
      <c r="X53" s="93">
        <f t="shared" si="8"/>
        <v>0.18013343911935986</v>
      </c>
      <c r="Y53" s="93">
        <f t="shared" si="8"/>
        <v>0.16471589576703988</v>
      </c>
      <c r="Z53" s="93">
        <f t="shared" si="8"/>
        <v>0.14916347752447989</v>
      </c>
      <c r="AA53" s="93">
        <f t="shared" si="8"/>
        <v>0.13358565375999984</v>
      </c>
      <c r="AB53" s="93">
        <f t="shared" si="8"/>
        <v>0.11809189384191993</v>
      </c>
      <c r="AC53" s="93">
        <f t="shared" si="8"/>
        <v>0.10279166713855983</v>
      </c>
      <c r="AD53" s="93">
        <f t="shared" si="8"/>
        <v>8.7794443018239798E-2</v>
      </c>
      <c r="AE53" s="93">
        <f t="shared" si="8"/>
        <v>7.320969084927989E-2</v>
      </c>
      <c r="AF53" s="93">
        <f t="shared" si="8"/>
        <v>5.9146879999999846E-2</v>
      </c>
      <c r="AG53" s="93">
        <f t="shared" si="8"/>
        <v>4.5715479838719819E-2</v>
      </c>
      <c r="AH53" s="93">
        <f t="shared" si="8"/>
        <v>3.3024959733759851E-2</v>
      </c>
      <c r="AI53" s="93">
        <f t="shared" si="8"/>
        <v>2.1184789053439901E-2</v>
      </c>
      <c r="AJ53" s="93">
        <f t="shared" si="8"/>
        <v>1.0304437166079872E-2</v>
      </c>
      <c r="AK53" s="93">
        <f t="shared" si="8"/>
        <v>4.9337343999983352E-4</v>
      </c>
      <c r="AL53" s="93">
        <f t="shared" si="8"/>
        <v>0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87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0.31552000000000002</v>
      </c>
      <c r="CC53" s="93">
        <f>('[1]Summary Data'!$V118*POWER(CC$51,3))+('[1]Summary Data'!$W118*POWER(CC$51,2))+('[1]Summary Data'!$X118*CC$51)+'[1]Summary Data'!$Y118</f>
        <v>0.31914414313472</v>
      </c>
      <c r="CD53" s="93">
        <f>('[1]Summary Data'!$V118*POWER(CD$51,3))+('[1]Summary Data'!$W118*POWER(CD$51,2))+('[1]Summary Data'!$X118*CD$51)+'[1]Summary Data'!$Y118</f>
        <v>0.32077243211776002</v>
      </c>
      <c r="CE53" s="93">
        <f>('[1]Summary Data'!$V118*POWER(CE$51,3))+('[1]Summary Data'!$W118*POWER(CE$51,2))+('[1]Summary Data'!$X118*CE$51)+'[1]Summary Data'!$Y118</f>
        <v>0.32051433631744003</v>
      </c>
      <c r="CF53" s="93">
        <f>('[1]Summary Data'!$V118*POWER(CF$51,3))+('[1]Summary Data'!$W118*POWER(CF$51,2))+('[1]Summary Data'!$X118*CF$51)+'[1]Summary Data'!$Y118</f>
        <v>0.31847932510208005</v>
      </c>
      <c r="CG53" s="93">
        <f>('[1]Summary Data'!$V118*POWER(CG$51,3))+('[1]Summary Data'!$W118*POWER(CG$51,2))+('[1]Summary Data'!$X118*CG$51)+'[1]Summary Data'!$Y118</f>
        <v>0.31477686784000003</v>
      </c>
      <c r="CH53" s="93">
        <f>('[1]Summary Data'!$V118*POWER(CH$51,3))+('[1]Summary Data'!$W118*POWER(CH$51,2))+('[1]Summary Data'!$X118*CH$51)+'[1]Summary Data'!$Y118</f>
        <v>0.30951643389952005</v>
      </c>
      <c r="CI53" s="93">
        <f>('[1]Summary Data'!$V118*POWER(CI$51,3))+('[1]Summary Data'!$W118*POWER(CI$51,2))+('[1]Summary Data'!$X118*CI$51)+'[1]Summary Data'!$Y118</f>
        <v>0.30280749264896001</v>
      </c>
      <c r="CJ53" s="93">
        <f>('[1]Summary Data'!$V118*POWER(CJ$51,3))+('[1]Summary Data'!$W118*POWER(CJ$51,2))+('[1]Summary Data'!$X118*CJ$51)+'[1]Summary Data'!$Y118</f>
        <v>0.29475951345664003</v>
      </c>
      <c r="CK53" s="93">
        <f>('[1]Summary Data'!$V118*POWER(CK$51,3))+('[1]Summary Data'!$W118*POWER(CK$51,2))+('[1]Summary Data'!$X118*CK$51)+'[1]Summary Data'!$Y118</f>
        <v>0.28548196569088002</v>
      </c>
      <c r="CL53" s="93">
        <f>('[1]Summary Data'!$V118*POWER(CL$51,3))+('[1]Summary Data'!$W118*POWER(CL$51,2))+('[1]Summary Data'!$X118*CL$51)+'[1]Summary Data'!$Y118</f>
        <v>0.27508431872</v>
      </c>
      <c r="CM53" s="93">
        <f>('[1]Summary Data'!$V118*POWER(CM$51,3))+('[1]Summary Data'!$W118*POWER(CM$51,2))+('[1]Summary Data'!$X118*CM$51)+'[1]Summary Data'!$Y118</f>
        <v>0.26367604191231997</v>
      </c>
      <c r="CN53" s="93">
        <f>('[1]Summary Data'!$V118*POWER(CN$51,3))+('[1]Summary Data'!$W118*POWER(CN$51,2))+('[1]Summary Data'!$X118*CN$51)+'[1]Summary Data'!$Y118</f>
        <v>0.25136660463616001</v>
      </c>
      <c r="CO53" s="93">
        <f>('[1]Summary Data'!$V118*POWER(CO$51,3))+('[1]Summary Data'!$W118*POWER(CO$51,2))+('[1]Summary Data'!$X118*CO$51)+'[1]Summary Data'!$Y118</f>
        <v>0.23826547625983996</v>
      </c>
      <c r="CP53" s="93">
        <f>('[1]Summary Data'!$V118*POWER(CP$51,3))+('[1]Summary Data'!$W118*POWER(CP$51,2))+('[1]Summary Data'!$X118*CP$51)+'[1]Summary Data'!$Y118</f>
        <v>0.22448212615167995</v>
      </c>
      <c r="CQ53" s="93">
        <f>('[1]Summary Data'!$V118*POWER(CQ$51,3))+('[1]Summary Data'!$W118*POWER(CQ$51,2))+('[1]Summary Data'!$X118*CQ$51)+'[1]Summary Data'!$Y118</f>
        <v>0.21012602367999994</v>
      </c>
      <c r="CR53" s="93">
        <f>('[1]Summary Data'!$V118*POWER(CR$51,3))+('[1]Summary Data'!$W118*POWER(CR$51,2))+('[1]Summary Data'!$X118*CR$51)+'[1]Summary Data'!$Y118</f>
        <v>0.19530663821311994</v>
      </c>
      <c r="CS53" s="93">
        <f>('[1]Summary Data'!$V118*POWER(CS$51,3))+('[1]Summary Data'!$W118*POWER(CS$51,2))+('[1]Summary Data'!$X118*CS$51)+'[1]Summary Data'!$Y118</f>
        <v>0.18013343911935986</v>
      </c>
      <c r="CT53" s="93">
        <f>('[1]Summary Data'!$V118*POWER(CT$51,3))+('[1]Summary Data'!$W118*POWER(CT$51,2))+('[1]Summary Data'!$X118*CT$51)+'[1]Summary Data'!$Y118</f>
        <v>0.16471589576703988</v>
      </c>
      <c r="CU53" s="93">
        <f>('[1]Summary Data'!$V118*POWER(CU$51,3))+('[1]Summary Data'!$W118*POWER(CU$51,2))+('[1]Summary Data'!$X118*CU$51)+'[1]Summary Data'!$Y118</f>
        <v>0.14916347752447989</v>
      </c>
      <c r="CV53" s="93">
        <f>('[1]Summary Data'!$V118*POWER(CV$51,3))+('[1]Summary Data'!$W118*POWER(CV$51,2))+('[1]Summary Data'!$X118*CV$51)+'[1]Summary Data'!$Y118</f>
        <v>0.13358565375999984</v>
      </c>
      <c r="CW53" s="93">
        <f>('[1]Summary Data'!$V118*POWER(CW$51,3))+('[1]Summary Data'!$W118*POWER(CW$51,2))+('[1]Summary Data'!$X118*CW$51)+'[1]Summary Data'!$Y118</f>
        <v>0.11809189384191993</v>
      </c>
      <c r="CX53" s="93">
        <f>('[1]Summary Data'!$V118*POWER(CX$51,3))+('[1]Summary Data'!$W118*POWER(CX$51,2))+('[1]Summary Data'!$X118*CX$51)+'[1]Summary Data'!$Y118</f>
        <v>0.10279166713855983</v>
      </c>
      <c r="CY53" s="93">
        <f>('[1]Summary Data'!$V118*POWER(CY$51,3))+('[1]Summary Data'!$W118*POWER(CY$51,2))+('[1]Summary Data'!$X118*CY$51)+'[1]Summary Data'!$Y118</f>
        <v>8.7794443018239798E-2</v>
      </c>
      <c r="CZ53" s="93">
        <f>('[1]Summary Data'!$V118*POWER(CZ$51,3))+('[1]Summary Data'!$W118*POWER(CZ$51,2))+('[1]Summary Data'!$X118*CZ$51)+'[1]Summary Data'!$Y118</f>
        <v>7.320969084927989E-2</v>
      </c>
      <c r="DA53" s="93">
        <f>('[1]Summary Data'!$V118*POWER(DA$51,3))+('[1]Summary Data'!$W118*POWER(DA$51,2))+('[1]Summary Data'!$X118*DA$51)+'[1]Summary Data'!$Y118</f>
        <v>5.9146879999999846E-2</v>
      </c>
      <c r="DB53" s="93">
        <f>('[1]Summary Data'!$V118*POWER(DB$51,3))+('[1]Summary Data'!$W118*POWER(DB$51,2))+('[1]Summary Data'!$X118*DB$51)+'[1]Summary Data'!$Y118</f>
        <v>4.5715479838719819E-2</v>
      </c>
      <c r="DC53" s="93">
        <f>('[1]Summary Data'!$V118*POWER(DC$51,3))+('[1]Summary Data'!$W118*POWER(DC$51,2))+('[1]Summary Data'!$X118*DC$51)+'[1]Summary Data'!$Y118</f>
        <v>3.3024959733759851E-2</v>
      </c>
      <c r="DD53" s="93">
        <f>('[1]Summary Data'!$V118*POWER(DD$51,3))+('[1]Summary Data'!$W118*POWER(DD$51,2))+('[1]Summary Data'!$X118*DD$51)+'[1]Summary Data'!$Y118</f>
        <v>2.1184789053439901E-2</v>
      </c>
      <c r="DE53" s="93">
        <f>('[1]Summary Data'!$V118*POWER(DE$51,3))+('[1]Summary Data'!$W118*POWER(DE$51,2))+('[1]Summary Data'!$X118*DE$51)+'[1]Summary Data'!$Y118</f>
        <v>1.0304437166079872E-2</v>
      </c>
      <c r="DF53" s="93">
        <f>('[1]Summary Data'!$V118*POWER(DF$51,3))+('[1]Summary Data'!$W118*POWER(DF$51,2))+('[1]Summary Data'!$X118*DF$51)+'[1]Summary Data'!$Y118</f>
        <v>4.9337343999983352E-4</v>
      </c>
      <c r="DG53" s="93">
        <f>('[1]Summary Data'!$V118*POWER(DG$51,3))+('[1]Summary Data'!$W118*POWER(DG$51,2))+('[1]Summary Data'!$X118*DG$51)+'[1]Summary Data'!$Y118</f>
        <v>-8.1389327564801439E-3</v>
      </c>
      <c r="DH53" s="93">
        <f>('[1]Summary Data'!$V118*POWER(DH$51,3))+('[1]Summary Data'!$W118*POWER(DH$51,2))+('[1]Summary Data'!$X118*DH$51)+'[1]Summary Data'!$Y118</f>
        <v>-1.5483012055039991E-2</v>
      </c>
      <c r="DI53" s="93">
        <f>('[1]Summary Data'!$V118*POWER(DI$51,3))+('[1]Summary Data'!$W118*POWER(DI$51,2))+('[1]Summary Data'!$X118*DI$51)+'[1]Summary Data'!$Y118</f>
        <v>-2.142939508735997E-2</v>
      </c>
      <c r="DJ53" s="93">
        <f>('[1]Summary Data'!$V118*POWER(DJ$51,3))+('[1]Summary Data'!$W118*POWER(DJ$51,2))+('[1]Summary Data'!$X118*DJ$51)+'[1]Summary Data'!$Y118</f>
        <v>-2.5868612485120124E-2</v>
      </c>
      <c r="DK53" s="93">
        <f>('[1]Summary Data'!$V118*POWER(DK$51,3))+('[1]Summary Data'!$W118*POWER(DK$51,2))+('[1]Summary Data'!$X118*DK$51)+'[1]Summary Data'!$Y118</f>
        <v>-2.8691194880000048E-2</v>
      </c>
      <c r="DL53" s="93">
        <f>('[1]Summary Data'!$V118*POWER(DL$51,3))+('[1]Summary Data'!$W118*POWER(DL$51,2))+('[1]Summary Data'!$X118*DL$51)+'[1]Summary Data'!$Y118</f>
        <v>-2.9787672903679896E-2</v>
      </c>
      <c r="DM53" s="93">
        <f>('[1]Summary Data'!$V118*POWER(DM$51,3))+('[1]Summary Data'!$W118*POWER(DM$51,2))+('[1]Summary Data'!$X118*DM$51)+'[1]Summary Data'!$Y118</f>
        <v>-2.9048577187839819E-2</v>
      </c>
      <c r="DN53" s="93">
        <f>('[1]Summary Data'!$V118*POWER(DN$51,3))+('[1]Summary Data'!$W118*POWER(DN$51,2))+('[1]Summary Data'!$X118*DN$51)+'[1]Summary Data'!$Y118</f>
        <v>-2.6364438364159859E-2</v>
      </c>
      <c r="DO53" s="93">
        <f>('[1]Summary Data'!$V118*POWER(DO$51,3))+('[1]Summary Data'!$W118*POWER(DO$51,2))+('[1]Summary Data'!$X118*DO$51)+'[1]Summary Data'!$Y118</f>
        <v>-2.1625787064319613E-2</v>
      </c>
      <c r="DP53" s="93">
        <f>('[1]Summary Data'!$V118*POWER(DP$51,3))+('[1]Summary Data'!$W118*POWER(DP$51,2))+('[1]Summary Data'!$X118*DP$51)+'[1]Summary Data'!$Y118</f>
        <v>-1.4723153919999787E-2</v>
      </c>
      <c r="DQ53" s="93">
        <f>('[1]Summary Data'!$V118*POWER(DQ$51,3))+('[1]Summary Data'!$W118*POWER(DQ$51,2))+('[1]Summary Data'!$X118*DQ$51)+'[1]Summary Data'!$Y118</f>
        <v>-5.5470695628797584E-3</v>
      </c>
      <c r="DR53" s="93">
        <f>('[1]Summary Data'!$V118*POWER(DR$51,3))+('[1]Summary Data'!$W118*POWER(DR$51,2))+('[1]Summary Data'!$X118*DR$51)+'[1]Summary Data'!$Y118</f>
        <v>6.0119353753605997E-3</v>
      </c>
      <c r="DS53" s="93">
        <f>('[1]Summary Data'!$V118*POWER(DS$51,3))+('[1]Summary Data'!$W118*POWER(DS$51,2))+('[1]Summary Data'!$X118*DS$51)+'[1]Summary Data'!$Y118</f>
        <v>2.006333026304058E-2</v>
      </c>
      <c r="DT53" s="93">
        <f>('[1]Summary Data'!$V118*POWER(DT$51,3))+('[1]Summary Data'!$W118*POWER(DT$51,2))+('[1]Summary Data'!$X118*DT$51)+'[1]Summary Data'!$Y118</f>
        <v>3.6716584468480695E-2</v>
      </c>
      <c r="DU53" s="93">
        <f>('[1]Summary Data'!$V118*POWER(DU$51,3))+('[1]Summary Data'!$W118*POWER(DU$51,2))+('[1]Summary Data'!$X118*DU$51)+'[1]Summary Data'!$Y118</f>
        <v>5.6081167360000794E-2</v>
      </c>
      <c r="DV53" s="93">
        <f>('[1]Summary Data'!$V118*POWER(DV$51,3))+('[1]Summary Data'!$W118*POWER(DV$51,2))+('[1]Summary Data'!$X118*DV$51)+'[1]Summary Data'!$Y118</f>
        <v>7.8266548305920863E-2</v>
      </c>
      <c r="DW53" s="93">
        <f>('[1]Summary Data'!$V118*POWER(DW$51,3))+('[1]Summary Data'!$W118*POWER(DW$51,2))+('[1]Summary Data'!$X118*DW$51)+'[1]Summary Data'!$Y118</f>
        <v>0.103382196674561</v>
      </c>
      <c r="DX53" s="93">
        <f>('[1]Summary Data'!$V118*POWER(DX$51,3))+('[1]Summary Data'!$W118*POWER(DX$51,2))+('[1]Summary Data'!$X118*DX$51)+'[1]Summary Data'!$Y118</f>
        <v>0.13153758183424066</v>
      </c>
      <c r="DY53" s="93">
        <f>('[1]Summary Data'!$V118*POWER(DY$51,3))+('[1]Summary Data'!$W118*POWER(DY$51,2))+('[1]Summary Data'!$X118*DY$51)+'[1]Summary Data'!$Y118</f>
        <v>0.16284217315328131</v>
      </c>
      <c r="DZ53" s="93">
        <f>('[1]Summary Data'!$V118*POWER(DZ$51,3))+('[1]Summary Data'!$W118*POWER(DZ$51,2))+('[1]Summary Data'!$X118*DZ$51)+'[1]Summary Data'!$Y118</f>
        <v>0.19740544000000174</v>
      </c>
      <c r="EA53" s="93">
        <f>('[1]Summary Data'!$V118*POWER(EA$51,3))+('[1]Summary Data'!$W118*POWER(EA$51,2))+('[1]Summary Data'!$X118*EA$51)+'[1]Summary Data'!$Y118</f>
        <v>0.23533685174272184</v>
      </c>
      <c r="EB53" s="93">
        <f>('[1]Summary Data'!$V118*POWER(EB$51,3))+('[1]Summary Data'!$W118*POWER(EB$51,2))+('[1]Summary Data'!$X118*EB$51)+'[1]Summary Data'!$Y118</f>
        <v>0.276745877749762</v>
      </c>
      <c r="EC53" s="93">
        <f>('[1]Summary Data'!$V118*POWER(EC$51,3))+('[1]Summary Data'!$W118*POWER(EC$51,2))+('[1]Summary Data'!$X118*EC$51)+'[1]Summary Data'!$Y118</f>
        <v>0.3217419873894416</v>
      </c>
      <c r="ED53" s="93">
        <f>('[1]Summary Data'!$V118*POWER(ED$51,3))+('[1]Summary Data'!$W118*POWER(ED$51,2))+('[1]Summary Data'!$X118*ED$51)+'[1]Summary Data'!$Y118</f>
        <v>0.37043465003008236</v>
      </c>
      <c r="EE53" s="93">
        <f>('[1]Summary Data'!$V118*POWER(EE$51,3))+('[1]Summary Data'!$W118*POWER(EE$51,2))+('[1]Summary Data'!$X118*EE$51)+'[1]Summary Data'!$Y118</f>
        <v>0.42293333504000247</v>
      </c>
      <c r="EF53" s="93">
        <f>('[1]Summary Data'!$V118*POWER(EF$51,3))+('[1]Summary Data'!$W118*POWER(EF$51,2))+('[1]Summary Data'!$X118*EF$51)+'[1]Summary Data'!$Y118</f>
        <v>0.47934751178752261</v>
      </c>
      <c r="EG53" s="93">
        <f>('[1]Summary Data'!$V118*POWER(EG$51,3))+('[1]Summary Data'!$W118*POWER(EG$51,2))+('[1]Summary Data'!$X118*EG$51)+'[1]Summary Data'!$Y118</f>
        <v>0.53978664964096323</v>
      </c>
      <c r="EH53" s="93">
        <f>('[1]Summary Data'!$V118*POWER(EH$51,3))+('[1]Summary Data'!$W118*POWER(EH$51,2))+('[1]Summary Data'!$X118*EH$51)+'[1]Summary Data'!$Y118</f>
        <v>0.60436021796864325</v>
      </c>
      <c r="EI53" s="93">
        <f>('[1]Summary Data'!$V118*POWER(EI$51,3))+('[1]Summary Data'!$W118*POWER(EI$51,2))+('[1]Summary Data'!$X118*EI$51)+'[1]Summary Data'!$Y118</f>
        <v>0.67317768613888351</v>
      </c>
      <c r="EJ53" s="93">
        <f>('[1]Summary Data'!$V118*POWER(EJ$51,3))+('[1]Summary Data'!$W118*POWER(EJ$51,2))+('[1]Summary Data'!$X118*EJ$51)+'[1]Summary Data'!$Y118</f>
        <v>0.74634852352000358</v>
      </c>
      <c r="EK53" s="93">
        <f>('[1]Summary Data'!$V118*POWER(EK$51,3))+('[1]Summary Data'!$W118*POWER(EK$51,2))+('[1]Summary Data'!$X118*EK$51)+'[1]Summary Data'!$Y118</f>
        <v>0.82398219948032314</v>
      </c>
      <c r="EL53" s="93">
        <f>('[1]Summary Data'!$V118*POWER(EL$51,3))+('[1]Summary Data'!$W118*POWER(EL$51,2))+('[1]Summary Data'!$X118*EL$51)+'[1]Summary Data'!$Y118</f>
        <v>0.90618818338816354</v>
      </c>
      <c r="EM53" s="93">
        <f>('[1]Summary Data'!$V118*POWER(EM$51,3))+('[1]Summary Data'!$W118*POWER(EM$51,2))+('[1]Summary Data'!$X118*EM$51)+'[1]Summary Data'!$Y118</f>
        <v>0.99307594461184467</v>
      </c>
      <c r="EN53" s="93">
        <f>('[1]Summary Data'!$V118*POWER(EN$51,3))+('[1]Summary Data'!$W118*POWER(EN$51,2))+('[1]Summary Data'!$X118*EN$51)+'[1]Summary Data'!$Y118</f>
        <v>1.0847549525196851</v>
      </c>
      <c r="EO53" s="94">
        <f>('[1]Summary Data'!$V118*POWER(EO$51,3))+('[1]Summary Data'!$W118*POWER(EO$51,2))+('[1]Summary Data'!$X118*EO$51)+'[1]Summary Data'!$Y118</f>
        <v>1.1813346764800052</v>
      </c>
      <c r="EP53" s="187"/>
      <c r="EQ53" s="43" t="s">
        <v>62</v>
      </c>
    </row>
    <row r="54" spans="2:147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0.32154061716480004</v>
      </c>
      <c r="H54" s="98">
        <f t="shared" si="8"/>
        <v>0.32154061716480004</v>
      </c>
      <c r="I54" s="98">
        <f t="shared" si="8"/>
        <v>0.32154061716480004</v>
      </c>
      <c r="J54" s="98">
        <f t="shared" si="8"/>
        <v>0.32061584133120002</v>
      </c>
      <c r="K54" s="98">
        <f t="shared" si="8"/>
        <v>0.31783830051840001</v>
      </c>
      <c r="L54" s="98">
        <f t="shared" si="8"/>
        <v>0.31333096320000003</v>
      </c>
      <c r="M54" s="98">
        <f t="shared" si="8"/>
        <v>0.30721679784959999</v>
      </c>
      <c r="N54" s="98">
        <f t="shared" si="8"/>
        <v>0.29961877294080003</v>
      </c>
      <c r="O54" s="98">
        <f t="shared" si="8"/>
        <v>0.29065985694720003</v>
      </c>
      <c r="P54" s="98">
        <f t="shared" si="8"/>
        <v>0.28046301834240001</v>
      </c>
      <c r="Q54" s="98">
        <f t="shared" si="8"/>
        <v>0.26915122559999999</v>
      </c>
      <c r="R54" s="98">
        <f t="shared" si="8"/>
        <v>0.25684744719359998</v>
      </c>
      <c r="S54" s="98">
        <f t="shared" si="8"/>
        <v>0.24367465159679996</v>
      </c>
      <c r="T54" s="98">
        <f t="shared" si="8"/>
        <v>0.22975580728319994</v>
      </c>
      <c r="U54" s="98">
        <f t="shared" si="8"/>
        <v>0.21521388272639991</v>
      </c>
      <c r="V54" s="98">
        <f t="shared" si="8"/>
        <v>0.20017184639999991</v>
      </c>
      <c r="W54" s="98">
        <f t="shared" si="8"/>
        <v>0.18475266677759991</v>
      </c>
      <c r="X54" s="98">
        <f t="shared" si="8"/>
        <v>0.16907931233279988</v>
      </c>
      <c r="Y54" s="98">
        <f t="shared" si="8"/>
        <v>0.15327475153919984</v>
      </c>
      <c r="Z54" s="98">
        <f t="shared" si="8"/>
        <v>0.13746195287039989</v>
      </c>
      <c r="AA54" s="98">
        <f t="shared" si="8"/>
        <v>0.12176388479999978</v>
      </c>
      <c r="AB54" s="98">
        <f t="shared" si="8"/>
        <v>0.10630351580159986</v>
      </c>
      <c r="AC54" s="98">
        <f t="shared" si="8"/>
        <v>9.1203814348799789E-2</v>
      </c>
      <c r="AD54" s="98">
        <f t="shared" si="8"/>
        <v>7.6587748915199816E-2</v>
      </c>
      <c r="AE54" s="98">
        <f t="shared" si="8"/>
        <v>6.2578287974399793E-2</v>
      </c>
      <c r="AF54" s="98">
        <f t="shared" si="8"/>
        <v>4.9298399999999687E-2</v>
      </c>
      <c r="AG54" s="98">
        <f t="shared" si="8"/>
        <v>3.6871053465599823E-2</v>
      </c>
      <c r="AH54" s="98">
        <f t="shared" si="8"/>
        <v>2.5419216844799863E-2</v>
      </c>
      <c r="AI54" s="98">
        <f t="shared" si="8"/>
        <v>1.5065858611199856E-2</v>
      </c>
      <c r="AJ54" s="98">
        <f t="shared" si="8"/>
        <v>5.9339472383998504E-3</v>
      </c>
      <c r="AK54" s="98">
        <f t="shared" si="8"/>
        <v>0</v>
      </c>
      <c r="AL54" s="98">
        <f t="shared" si="8"/>
        <v>0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87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0.31734000000000001</v>
      </c>
      <c r="CC54" s="98">
        <f>('[1]Summary Data'!$V117*POWER(CC$51,3))+('[1]Summary Data'!$W117*POWER(CC$51,2))+('[1]Summary Data'!$X117*CC$51)+'[1]Summary Data'!$Y117</f>
        <v>0.32048965954559999</v>
      </c>
      <c r="CD54" s="98">
        <f>('[1]Summary Data'!$V117*POWER(CD$51,3))+('[1]Summary Data'!$W117*POWER(CD$51,2))+('[1]Summary Data'!$X117*CD$51)+'[1]Summary Data'!$Y117</f>
        <v>0.32154061716480004</v>
      </c>
      <c r="CE54" s="98">
        <f>('[1]Summary Data'!$V117*POWER(CE$51,3))+('[1]Summary Data'!$W117*POWER(CE$51,2))+('[1]Summary Data'!$X117*CE$51)+'[1]Summary Data'!$Y117</f>
        <v>0.32061584133120002</v>
      </c>
      <c r="CF54" s="98">
        <f>('[1]Summary Data'!$V117*POWER(CF$51,3))+('[1]Summary Data'!$W117*POWER(CF$51,2))+('[1]Summary Data'!$X117*CF$51)+'[1]Summary Data'!$Y117</f>
        <v>0.31783830051840001</v>
      </c>
      <c r="CG54" s="98">
        <f>('[1]Summary Data'!$V117*POWER(CG$51,3))+('[1]Summary Data'!$W117*POWER(CG$51,2))+('[1]Summary Data'!$X117*CG$51)+'[1]Summary Data'!$Y117</f>
        <v>0.31333096320000003</v>
      </c>
      <c r="CH54" s="98">
        <f>('[1]Summary Data'!$V117*POWER(CH$51,3))+('[1]Summary Data'!$W117*POWER(CH$51,2))+('[1]Summary Data'!$X117*CH$51)+'[1]Summary Data'!$Y117</f>
        <v>0.30721679784959999</v>
      </c>
      <c r="CI54" s="98">
        <f>('[1]Summary Data'!$V117*POWER(CI$51,3))+('[1]Summary Data'!$W117*POWER(CI$51,2))+('[1]Summary Data'!$X117*CI$51)+'[1]Summary Data'!$Y117</f>
        <v>0.29961877294080003</v>
      </c>
      <c r="CJ54" s="98">
        <f>('[1]Summary Data'!$V117*POWER(CJ$51,3))+('[1]Summary Data'!$W117*POWER(CJ$51,2))+('[1]Summary Data'!$X117*CJ$51)+'[1]Summary Data'!$Y117</f>
        <v>0.29065985694720003</v>
      </c>
      <c r="CK54" s="98">
        <f>('[1]Summary Data'!$V117*POWER(CK$51,3))+('[1]Summary Data'!$W117*POWER(CK$51,2))+('[1]Summary Data'!$X117*CK$51)+'[1]Summary Data'!$Y117</f>
        <v>0.28046301834240001</v>
      </c>
      <c r="CL54" s="98">
        <f>('[1]Summary Data'!$V117*POWER(CL$51,3))+('[1]Summary Data'!$W117*POWER(CL$51,2))+('[1]Summary Data'!$X117*CL$51)+'[1]Summary Data'!$Y117</f>
        <v>0.26915122559999999</v>
      </c>
      <c r="CM54" s="98">
        <f>('[1]Summary Data'!$V117*POWER(CM$51,3))+('[1]Summary Data'!$W117*POWER(CM$51,2))+('[1]Summary Data'!$X117*CM$51)+'[1]Summary Data'!$Y117</f>
        <v>0.25684744719359998</v>
      </c>
      <c r="CN54" s="98">
        <f>('[1]Summary Data'!$V117*POWER(CN$51,3))+('[1]Summary Data'!$W117*POWER(CN$51,2))+('[1]Summary Data'!$X117*CN$51)+'[1]Summary Data'!$Y117</f>
        <v>0.24367465159679996</v>
      </c>
      <c r="CO54" s="98">
        <f>('[1]Summary Data'!$V117*POWER(CO$51,3))+('[1]Summary Data'!$W117*POWER(CO$51,2))+('[1]Summary Data'!$X117*CO$51)+'[1]Summary Data'!$Y117</f>
        <v>0.22975580728319994</v>
      </c>
      <c r="CP54" s="98">
        <f>('[1]Summary Data'!$V117*POWER(CP$51,3))+('[1]Summary Data'!$W117*POWER(CP$51,2))+('[1]Summary Data'!$X117*CP$51)+'[1]Summary Data'!$Y117</f>
        <v>0.21521388272639991</v>
      </c>
      <c r="CQ54" s="98">
        <f>('[1]Summary Data'!$V117*POWER(CQ$51,3))+('[1]Summary Data'!$W117*POWER(CQ$51,2))+('[1]Summary Data'!$X117*CQ$51)+'[1]Summary Data'!$Y117</f>
        <v>0.20017184639999991</v>
      </c>
      <c r="CR54" s="98">
        <f>('[1]Summary Data'!$V117*POWER(CR$51,3))+('[1]Summary Data'!$W117*POWER(CR$51,2))+('[1]Summary Data'!$X117*CR$51)+'[1]Summary Data'!$Y117</f>
        <v>0.18475266677759991</v>
      </c>
      <c r="CS54" s="98">
        <f>('[1]Summary Data'!$V117*POWER(CS$51,3))+('[1]Summary Data'!$W117*POWER(CS$51,2))+('[1]Summary Data'!$X117*CS$51)+'[1]Summary Data'!$Y117</f>
        <v>0.16907931233279988</v>
      </c>
      <c r="CT54" s="98">
        <f>('[1]Summary Data'!$V117*POWER(CT$51,3))+('[1]Summary Data'!$W117*POWER(CT$51,2))+('[1]Summary Data'!$X117*CT$51)+'[1]Summary Data'!$Y117</f>
        <v>0.15327475153919984</v>
      </c>
      <c r="CU54" s="98">
        <f>('[1]Summary Data'!$V117*POWER(CU$51,3))+('[1]Summary Data'!$W117*POWER(CU$51,2))+('[1]Summary Data'!$X117*CU$51)+'[1]Summary Data'!$Y117</f>
        <v>0.13746195287039989</v>
      </c>
      <c r="CV54" s="98">
        <f>('[1]Summary Data'!$V117*POWER(CV$51,3))+('[1]Summary Data'!$W117*POWER(CV$51,2))+('[1]Summary Data'!$X117*CV$51)+'[1]Summary Data'!$Y117</f>
        <v>0.12176388479999978</v>
      </c>
      <c r="CW54" s="98">
        <f>('[1]Summary Data'!$V117*POWER(CW$51,3))+('[1]Summary Data'!$W117*POWER(CW$51,2))+('[1]Summary Data'!$X117*CW$51)+'[1]Summary Data'!$Y117</f>
        <v>0.10630351580159986</v>
      </c>
      <c r="CX54" s="98">
        <f>('[1]Summary Data'!$V117*POWER(CX$51,3))+('[1]Summary Data'!$W117*POWER(CX$51,2))+('[1]Summary Data'!$X117*CX$51)+'[1]Summary Data'!$Y117</f>
        <v>9.1203814348799789E-2</v>
      </c>
      <c r="CY54" s="98">
        <f>('[1]Summary Data'!$V117*POWER(CY$51,3))+('[1]Summary Data'!$W117*POWER(CY$51,2))+('[1]Summary Data'!$X117*CY$51)+'[1]Summary Data'!$Y117</f>
        <v>7.6587748915199816E-2</v>
      </c>
      <c r="CZ54" s="98">
        <f>('[1]Summary Data'!$V117*POWER(CZ$51,3))+('[1]Summary Data'!$W117*POWER(CZ$51,2))+('[1]Summary Data'!$X117*CZ$51)+'[1]Summary Data'!$Y117</f>
        <v>6.2578287974399793E-2</v>
      </c>
      <c r="DA54" s="98">
        <f>('[1]Summary Data'!$V117*POWER(DA$51,3))+('[1]Summary Data'!$W117*POWER(DA$51,2))+('[1]Summary Data'!$X117*DA$51)+'[1]Summary Data'!$Y117</f>
        <v>4.9298399999999687E-2</v>
      </c>
      <c r="DB54" s="98">
        <f>('[1]Summary Data'!$V117*POWER(DB$51,3))+('[1]Summary Data'!$W117*POWER(DB$51,2))+('[1]Summary Data'!$X117*DB$51)+'[1]Summary Data'!$Y117</f>
        <v>3.6871053465599823E-2</v>
      </c>
      <c r="DC54" s="98">
        <f>('[1]Summary Data'!$V117*POWER(DC$51,3))+('[1]Summary Data'!$W117*POWER(DC$51,2))+('[1]Summary Data'!$X117*DC$51)+'[1]Summary Data'!$Y117</f>
        <v>2.5419216844799863E-2</v>
      </c>
      <c r="DD54" s="98">
        <f>('[1]Summary Data'!$V117*POWER(DD$51,3))+('[1]Summary Data'!$W117*POWER(DD$51,2))+('[1]Summary Data'!$X117*DD$51)+'[1]Summary Data'!$Y117</f>
        <v>1.5065858611199856E-2</v>
      </c>
      <c r="DE54" s="98">
        <f>('[1]Summary Data'!$V117*POWER(DE$51,3))+('[1]Summary Data'!$W117*POWER(DE$51,2))+('[1]Summary Data'!$X117*DE$51)+'[1]Summary Data'!$Y117</f>
        <v>5.9339472383998504E-3</v>
      </c>
      <c r="DF54" s="98">
        <f>('[1]Summary Data'!$V117*POWER(DF$51,3))+('[1]Summary Data'!$W117*POWER(DF$51,2))+('[1]Summary Data'!$X117*DF$51)+'[1]Summary Data'!$Y117</f>
        <v>-1.8535488000001599E-3</v>
      </c>
      <c r="DG54" s="98">
        <f>('[1]Summary Data'!$V117*POWER(DG$51,3))+('[1]Summary Data'!$W117*POWER(DG$51,2))+('[1]Summary Data'!$X117*DG$51)+'[1]Summary Data'!$Y117</f>
        <v>-8.1736610304000146E-3</v>
      </c>
      <c r="DH54" s="98">
        <f>('[1]Summary Data'!$V117*POWER(DH$51,3))+('[1]Summary Data'!$W117*POWER(DH$51,2))+('[1]Summary Data'!$X117*DH$51)+'[1]Summary Data'!$Y117</f>
        <v>-1.2903420979199998E-2</v>
      </c>
      <c r="DI54" s="98">
        <f>('[1]Summary Data'!$V117*POWER(DI$51,3))+('[1]Summary Data'!$W117*POWER(DI$51,2))+('[1]Summary Data'!$X117*DI$51)+'[1]Summary Data'!$Y117</f>
        <v>-1.5919860172800004E-2</v>
      </c>
      <c r="DJ54" s="98">
        <f>('[1]Summary Data'!$V117*POWER(DJ$51,3))+('[1]Summary Data'!$W117*POWER(DJ$51,2))+('[1]Summary Data'!$X117*DJ$51)+'[1]Summary Data'!$Y117</f>
        <v>-1.7100010137600041E-2</v>
      </c>
      <c r="DK54" s="98">
        <f>('[1]Summary Data'!$V117*POWER(DK$51,3))+('[1]Summary Data'!$W117*POWER(DK$51,2))+('[1]Summary Data'!$X117*DK$51)+'[1]Summary Data'!$Y117</f>
        <v>-1.6320902400000115E-2</v>
      </c>
      <c r="DL54" s="98">
        <f>('[1]Summary Data'!$V117*POWER(DL$51,3))+('[1]Summary Data'!$W117*POWER(DL$51,2))+('[1]Summary Data'!$X117*DL$51)+'[1]Summary Data'!$Y117</f>
        <v>-1.3459568486399898E-2</v>
      </c>
      <c r="DM54" s="98">
        <f>('[1]Summary Data'!$V117*POWER(DM$51,3))+('[1]Summary Data'!$W117*POWER(DM$51,2))+('[1]Summary Data'!$X117*DM$51)+'[1]Summary Data'!$Y117</f>
        <v>-8.3930399231998964E-3</v>
      </c>
      <c r="DN54" s="98">
        <f>('[1]Summary Data'!$V117*POWER(DN$51,3))+('[1]Summary Data'!$W117*POWER(DN$51,2))+('[1]Summary Data'!$X117*DN$51)+'[1]Summary Data'!$Y117</f>
        <v>-9.9834823679983975E-4</v>
      </c>
      <c r="DO54" s="98">
        <f>('[1]Summary Data'!$V117*POWER(DO$51,3))+('[1]Summary Data'!$W117*POWER(DO$51,2))+('[1]Summary Data'!$X117*DO$51)+'[1]Summary Data'!$Y117</f>
        <v>8.8474750464002661E-3</v>
      </c>
      <c r="DP54" s="98">
        <f>('[1]Summary Data'!$V117*POWER(DP$51,3))+('[1]Summary Data'!$W117*POWER(DP$51,2))+('[1]Summary Data'!$X117*DP$51)+'[1]Summary Data'!$Y117</f>
        <v>2.1267398400000248E-2</v>
      </c>
      <c r="DQ54" s="98">
        <f>('[1]Summary Data'!$V117*POWER(DQ$51,3))+('[1]Summary Data'!$W117*POWER(DQ$51,2))+('[1]Summary Data'!$X117*DQ$51)+'[1]Summary Data'!$Y117</f>
        <v>3.6384390297600377E-2</v>
      </c>
      <c r="DR54" s="98">
        <f>('[1]Summary Data'!$V117*POWER(DR$51,3))+('[1]Summary Data'!$W117*POWER(DR$51,2))+('[1]Summary Data'!$X117*DR$51)+'[1]Summary Data'!$Y117</f>
        <v>5.4321419212800481E-2</v>
      </c>
      <c r="DS54" s="98">
        <f>('[1]Summary Data'!$V117*POWER(DS$51,3))+('[1]Summary Data'!$W117*POWER(DS$51,2))+('[1]Summary Data'!$X117*DS$51)+'[1]Summary Data'!$Y117</f>
        <v>7.5201453619200442E-2</v>
      </c>
      <c r="DT54" s="98">
        <f>('[1]Summary Data'!$V117*POWER(DT$51,3))+('[1]Summary Data'!$W117*POWER(DT$51,2))+('[1]Summary Data'!$X117*DT$51)+'[1]Summary Data'!$Y117</f>
        <v>9.9147461990401059E-2</v>
      </c>
      <c r="DU54" s="98">
        <f>('[1]Summary Data'!$V117*POWER(DU$51,3))+('[1]Summary Data'!$W117*POWER(DU$51,2))+('[1]Summary Data'!$X117*DU$51)+'[1]Summary Data'!$Y117</f>
        <v>0.12628241280000074</v>
      </c>
      <c r="DV54" s="98">
        <f>('[1]Summary Data'!$V117*POWER(DV$51,3))+('[1]Summary Data'!$W117*POWER(DV$51,2))+('[1]Summary Data'!$X117*DV$51)+'[1]Summary Data'!$Y117</f>
        <v>0.15672927452160101</v>
      </c>
      <c r="DW54" s="98">
        <f>('[1]Summary Data'!$V117*POWER(DW$51,3))+('[1]Summary Data'!$W117*POWER(DW$51,2))+('[1]Summary Data'!$X117*DW$51)+'[1]Summary Data'!$Y117</f>
        <v>0.19061101562880109</v>
      </c>
      <c r="DX54" s="98">
        <f>('[1]Summary Data'!$V117*POWER(DX$51,3))+('[1]Summary Data'!$W117*POWER(DX$51,2))+('[1]Summary Data'!$X117*DX$51)+'[1]Summary Data'!$Y117</f>
        <v>0.22805060459520096</v>
      </c>
      <c r="DY54" s="98">
        <f>('[1]Summary Data'!$V117*POWER(DY$51,3))+('[1]Summary Data'!$W117*POWER(DY$51,2))+('[1]Summary Data'!$X117*DY$51)+'[1]Summary Data'!$Y117</f>
        <v>0.2691710098944014</v>
      </c>
      <c r="DZ54" s="98">
        <f>('[1]Summary Data'!$V117*POWER(DZ$51,3))+('[1]Summary Data'!$W117*POWER(DZ$51,2))+('[1]Summary Data'!$X117*DZ$51)+'[1]Summary Data'!$Y117</f>
        <v>0.31409520000000168</v>
      </c>
      <c r="EA54" s="98">
        <f>('[1]Summary Data'!$V117*POWER(EA$51,3))+('[1]Summary Data'!$W117*POWER(EA$51,2))+('[1]Summary Data'!$X117*EA$51)+'[1]Summary Data'!$Y117</f>
        <v>0.36294614338560205</v>
      </c>
      <c r="EB54" s="98">
        <f>('[1]Summary Data'!$V117*POWER(EB$51,3))+('[1]Summary Data'!$W117*POWER(EB$51,2))+('[1]Summary Data'!$X117*EB$51)+'[1]Summary Data'!$Y117</f>
        <v>0.41584680852480216</v>
      </c>
      <c r="EC54" s="98">
        <f>('[1]Summary Data'!$V117*POWER(EC$51,3))+('[1]Summary Data'!$W117*POWER(EC$51,2))+('[1]Summary Data'!$X117*EC$51)+'[1]Summary Data'!$Y117</f>
        <v>0.47292016389120217</v>
      </c>
      <c r="ED54" s="98">
        <f>('[1]Summary Data'!$V117*POWER(ED$51,3))+('[1]Summary Data'!$W117*POWER(ED$51,2))+('[1]Summary Data'!$X117*ED$51)+'[1]Summary Data'!$Y117</f>
        <v>0.53428917795840225</v>
      </c>
      <c r="EE54" s="98">
        <f>('[1]Summary Data'!$V117*POWER(EE$51,3))+('[1]Summary Data'!$W117*POWER(EE$51,2))+('[1]Summary Data'!$X117*EE$51)+'[1]Summary Data'!$Y117</f>
        <v>0.60007681920000211</v>
      </c>
      <c r="EF54" s="98">
        <f>('[1]Summary Data'!$V117*POWER(EF$51,3))+('[1]Summary Data'!$W117*POWER(EF$51,2))+('[1]Summary Data'!$X117*EF$51)+'[1]Summary Data'!$Y117</f>
        <v>0.67040605608960324</v>
      </c>
      <c r="EG54" s="98">
        <f>('[1]Summary Data'!$V117*POWER(EG$51,3))+('[1]Summary Data'!$W117*POWER(EG$51,2))+('[1]Summary Data'!$X117*EG$51)+'[1]Summary Data'!$Y117</f>
        <v>0.74539985710080314</v>
      </c>
      <c r="EH54" s="98">
        <f>('[1]Summary Data'!$V117*POWER(EH$51,3))+('[1]Summary Data'!$W117*POWER(EH$51,2))+('[1]Summary Data'!$X117*EH$51)+'[1]Summary Data'!$Y117</f>
        <v>0.82518119070720308</v>
      </c>
      <c r="EI54" s="98">
        <f>('[1]Summary Data'!$V117*POWER(EI$51,3))+('[1]Summary Data'!$W117*POWER(EI$51,2))+('[1]Summary Data'!$X117*EI$51)+'[1]Summary Data'!$Y117</f>
        <v>0.90987302538240367</v>
      </c>
      <c r="EJ54" s="98">
        <f>('[1]Summary Data'!$V117*POWER(EJ$51,3))+('[1]Summary Data'!$W117*POWER(EJ$51,2))+('[1]Summary Data'!$X117*EJ$51)+'[1]Summary Data'!$Y117</f>
        <v>0.99959832960000394</v>
      </c>
      <c r="EK54" s="98">
        <f>('[1]Summary Data'!$V117*POWER(EK$51,3))+('[1]Summary Data'!$W117*POWER(EK$51,2))+('[1]Summary Data'!$X117*EK$51)+'[1]Summary Data'!$Y117</f>
        <v>1.0944800718336036</v>
      </c>
      <c r="EL54" s="98">
        <f>('[1]Summary Data'!$V117*POWER(EL$51,3))+('[1]Summary Data'!$W117*POWER(EL$51,2))+('[1]Summary Data'!$X117*EL$51)+'[1]Summary Data'!$Y117</f>
        <v>1.1946412205568051</v>
      </c>
      <c r="EM54" s="98">
        <f>('[1]Summary Data'!$V117*POWER(EM$51,3))+('[1]Summary Data'!$W117*POWER(EM$51,2))+('[1]Summary Data'!$X117*EM$51)+'[1]Summary Data'!$Y117</f>
        <v>1.300204744243205</v>
      </c>
      <c r="EN54" s="98">
        <f>('[1]Summary Data'!$V117*POWER(EN$51,3))+('[1]Summary Data'!$W117*POWER(EN$51,2))+('[1]Summary Data'!$X117*EN$51)+'[1]Summary Data'!$Y117</f>
        <v>1.4112936113664052</v>
      </c>
      <c r="EO54" s="99">
        <f>('[1]Summary Data'!$V117*POWER(EO$51,3))+('[1]Summary Data'!$W117*POWER(EO$51,2))+('[1]Summary Data'!$X117*EO$51)+'[1]Summary Data'!$Y117</f>
        <v>1.528030790400005</v>
      </c>
      <c r="EP54" s="187"/>
    </row>
    <row r="55" spans="2:147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0.38066080307712002</v>
      </c>
      <c r="H55" s="98">
        <f t="shared" si="8"/>
        <v>0.38066080307712002</v>
      </c>
      <c r="I55" s="98">
        <f t="shared" si="8"/>
        <v>0.38066080307712002</v>
      </c>
      <c r="J55" s="98">
        <f t="shared" si="8"/>
        <v>0.37895787862528002</v>
      </c>
      <c r="K55" s="98">
        <f t="shared" si="8"/>
        <v>0.37538843613695999</v>
      </c>
      <c r="L55" s="98">
        <f t="shared" si="8"/>
        <v>0.37006675008000001</v>
      </c>
      <c r="M55" s="98">
        <f t="shared" si="8"/>
        <v>0.36310709492224003</v>
      </c>
      <c r="N55" s="98">
        <f t="shared" si="8"/>
        <v>0.35462374513152001</v>
      </c>
      <c r="O55" s="98">
        <f t="shared" si="8"/>
        <v>0.34473097517568002</v>
      </c>
      <c r="P55" s="98">
        <f t="shared" si="8"/>
        <v>0.33354305952255997</v>
      </c>
      <c r="Q55" s="98">
        <f t="shared" si="8"/>
        <v>0.32117427263999998</v>
      </c>
      <c r="R55" s="98">
        <f t="shared" si="8"/>
        <v>0.30773888899583995</v>
      </c>
      <c r="S55" s="98">
        <f t="shared" si="8"/>
        <v>0.29335118305791996</v>
      </c>
      <c r="T55" s="98">
        <f t="shared" si="8"/>
        <v>0.27812542929407991</v>
      </c>
      <c r="U55" s="98">
        <f t="shared" si="8"/>
        <v>0.26217590217215991</v>
      </c>
      <c r="V55" s="98">
        <f t="shared" si="8"/>
        <v>0.24561687615999991</v>
      </c>
      <c r="W55" s="98">
        <f t="shared" si="8"/>
        <v>0.22856262572543987</v>
      </c>
      <c r="X55" s="98">
        <f t="shared" si="8"/>
        <v>0.21112742533631984</v>
      </c>
      <c r="Y55" s="98">
        <f t="shared" si="8"/>
        <v>0.1934255494604798</v>
      </c>
      <c r="Z55" s="98">
        <f t="shared" si="8"/>
        <v>0.17557127256575983</v>
      </c>
      <c r="AA55" s="98">
        <f t="shared" si="8"/>
        <v>0.15767886911999973</v>
      </c>
      <c r="AB55" s="98">
        <f t="shared" si="8"/>
        <v>0.1398626135910398</v>
      </c>
      <c r="AC55" s="98">
        <f t="shared" si="8"/>
        <v>0.12223678044671976</v>
      </c>
      <c r="AD55" s="98">
        <f t="shared" si="8"/>
        <v>0.10491564415487969</v>
      </c>
      <c r="AE55" s="98">
        <f t="shared" si="8"/>
        <v>8.8013479183359777E-2</v>
      </c>
      <c r="AF55" s="98">
        <f t="shared" si="8"/>
        <v>7.1644559999999691E-2</v>
      </c>
      <c r="AG55" s="98">
        <f t="shared" si="8"/>
        <v>5.5923161072639782E-2</v>
      </c>
      <c r="AH55" s="98">
        <f t="shared" si="8"/>
        <v>4.0963556869119733E-2</v>
      </c>
      <c r="AI55" s="98">
        <f t="shared" si="8"/>
        <v>2.6880021857279723E-2</v>
      </c>
      <c r="AJ55" s="98">
        <f t="shared" si="8"/>
        <v>1.3786830504959713E-2</v>
      </c>
      <c r="AK55" s="98">
        <f t="shared" si="8"/>
        <v>1.7982572799997709E-3</v>
      </c>
      <c r="AL55" s="98">
        <f t="shared" si="8"/>
        <v>0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87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0.37801000000000001</v>
      </c>
      <c r="CC55" s="98">
        <f>('[1]Summary Data'!$V116*POWER(CC$51,3))+('[1]Summary Data'!$W116*POWER(CC$51,2))+('[1]Summary Data'!$X116*CC$51)+'[1]Summary Data'!$Y116</f>
        <v>0.38038293502463999</v>
      </c>
      <c r="CD55" s="98">
        <f>('[1]Summary Data'!$V116*POWER(CD$51,3))+('[1]Summary Data'!$W116*POWER(CD$51,2))+('[1]Summary Data'!$X116*CD$51)+'[1]Summary Data'!$Y116</f>
        <v>0.38066080307712002</v>
      </c>
      <c r="CE55" s="98">
        <f>('[1]Summary Data'!$V116*POWER(CE$51,3))+('[1]Summary Data'!$W116*POWER(CE$51,2))+('[1]Summary Data'!$X116*CE$51)+'[1]Summary Data'!$Y116</f>
        <v>0.37895787862528002</v>
      </c>
      <c r="CF55" s="98">
        <f>('[1]Summary Data'!$V116*POWER(CF$51,3))+('[1]Summary Data'!$W116*POWER(CF$51,2))+('[1]Summary Data'!$X116*CF$51)+'[1]Summary Data'!$Y116</f>
        <v>0.37538843613695999</v>
      </c>
      <c r="CG55" s="98">
        <f>('[1]Summary Data'!$V116*POWER(CG$51,3))+('[1]Summary Data'!$W116*POWER(CG$51,2))+('[1]Summary Data'!$X116*CG$51)+'[1]Summary Data'!$Y116</f>
        <v>0.37006675008000001</v>
      </c>
      <c r="CH55" s="98">
        <f>('[1]Summary Data'!$V116*POWER(CH$51,3))+('[1]Summary Data'!$W116*POWER(CH$51,2))+('[1]Summary Data'!$X116*CH$51)+'[1]Summary Data'!$Y116</f>
        <v>0.36310709492224003</v>
      </c>
      <c r="CI55" s="98">
        <f>('[1]Summary Data'!$V116*POWER(CI$51,3))+('[1]Summary Data'!$W116*POWER(CI$51,2))+('[1]Summary Data'!$X116*CI$51)+'[1]Summary Data'!$Y116</f>
        <v>0.35462374513152001</v>
      </c>
      <c r="CJ55" s="98">
        <f>('[1]Summary Data'!$V116*POWER(CJ$51,3))+('[1]Summary Data'!$W116*POWER(CJ$51,2))+('[1]Summary Data'!$X116*CJ$51)+'[1]Summary Data'!$Y116</f>
        <v>0.34473097517568002</v>
      </c>
      <c r="CK55" s="98">
        <f>('[1]Summary Data'!$V116*POWER(CK$51,3))+('[1]Summary Data'!$W116*POWER(CK$51,2))+('[1]Summary Data'!$X116*CK$51)+'[1]Summary Data'!$Y116</f>
        <v>0.33354305952255997</v>
      </c>
      <c r="CL55" s="98">
        <f>('[1]Summary Data'!$V116*POWER(CL$51,3))+('[1]Summary Data'!$W116*POWER(CL$51,2))+('[1]Summary Data'!$X116*CL$51)+'[1]Summary Data'!$Y116</f>
        <v>0.32117427263999998</v>
      </c>
      <c r="CM55" s="98">
        <f>('[1]Summary Data'!$V116*POWER(CM$51,3))+('[1]Summary Data'!$W116*POWER(CM$51,2))+('[1]Summary Data'!$X116*CM$51)+'[1]Summary Data'!$Y116</f>
        <v>0.30773888899583995</v>
      </c>
      <c r="CN55" s="98">
        <f>('[1]Summary Data'!$V116*POWER(CN$51,3))+('[1]Summary Data'!$W116*POWER(CN$51,2))+('[1]Summary Data'!$X116*CN$51)+'[1]Summary Data'!$Y116</f>
        <v>0.29335118305791996</v>
      </c>
      <c r="CO55" s="98">
        <f>('[1]Summary Data'!$V116*POWER(CO$51,3))+('[1]Summary Data'!$W116*POWER(CO$51,2))+('[1]Summary Data'!$X116*CO$51)+'[1]Summary Data'!$Y116</f>
        <v>0.27812542929407991</v>
      </c>
      <c r="CP55" s="98">
        <f>('[1]Summary Data'!$V116*POWER(CP$51,3))+('[1]Summary Data'!$W116*POWER(CP$51,2))+('[1]Summary Data'!$X116*CP$51)+'[1]Summary Data'!$Y116</f>
        <v>0.26217590217215991</v>
      </c>
      <c r="CQ55" s="98">
        <f>('[1]Summary Data'!$V116*POWER(CQ$51,3))+('[1]Summary Data'!$W116*POWER(CQ$51,2))+('[1]Summary Data'!$X116*CQ$51)+'[1]Summary Data'!$Y116</f>
        <v>0.24561687615999991</v>
      </c>
      <c r="CR55" s="98">
        <f>('[1]Summary Data'!$V116*POWER(CR$51,3))+('[1]Summary Data'!$W116*POWER(CR$51,2))+('[1]Summary Data'!$X116*CR$51)+'[1]Summary Data'!$Y116</f>
        <v>0.22856262572543987</v>
      </c>
      <c r="CS55" s="98">
        <f>('[1]Summary Data'!$V116*POWER(CS$51,3))+('[1]Summary Data'!$W116*POWER(CS$51,2))+('[1]Summary Data'!$X116*CS$51)+'[1]Summary Data'!$Y116</f>
        <v>0.21112742533631984</v>
      </c>
      <c r="CT55" s="98">
        <f>('[1]Summary Data'!$V116*POWER(CT$51,3))+('[1]Summary Data'!$W116*POWER(CT$51,2))+('[1]Summary Data'!$X116*CT$51)+'[1]Summary Data'!$Y116</f>
        <v>0.1934255494604798</v>
      </c>
      <c r="CU55" s="98">
        <f>('[1]Summary Data'!$V116*POWER(CU$51,3))+('[1]Summary Data'!$W116*POWER(CU$51,2))+('[1]Summary Data'!$X116*CU$51)+'[1]Summary Data'!$Y116</f>
        <v>0.17557127256575983</v>
      </c>
      <c r="CV55" s="98">
        <f>('[1]Summary Data'!$V116*POWER(CV$51,3))+('[1]Summary Data'!$W116*POWER(CV$51,2))+('[1]Summary Data'!$X116*CV$51)+'[1]Summary Data'!$Y116</f>
        <v>0.15767886911999973</v>
      </c>
      <c r="CW55" s="98">
        <f>('[1]Summary Data'!$V116*POWER(CW$51,3))+('[1]Summary Data'!$W116*POWER(CW$51,2))+('[1]Summary Data'!$X116*CW$51)+'[1]Summary Data'!$Y116</f>
        <v>0.1398626135910398</v>
      </c>
      <c r="CX55" s="98">
        <f>('[1]Summary Data'!$V116*POWER(CX$51,3))+('[1]Summary Data'!$W116*POWER(CX$51,2))+('[1]Summary Data'!$X116*CX$51)+'[1]Summary Data'!$Y116</f>
        <v>0.12223678044671976</v>
      </c>
      <c r="CY55" s="98">
        <f>('[1]Summary Data'!$V116*POWER(CY$51,3))+('[1]Summary Data'!$W116*POWER(CY$51,2))+('[1]Summary Data'!$X116*CY$51)+'[1]Summary Data'!$Y116</f>
        <v>0.10491564415487969</v>
      </c>
      <c r="CZ55" s="98">
        <f>('[1]Summary Data'!$V116*POWER(CZ$51,3))+('[1]Summary Data'!$W116*POWER(CZ$51,2))+('[1]Summary Data'!$X116*CZ$51)+'[1]Summary Data'!$Y116</f>
        <v>8.8013479183359777E-2</v>
      </c>
      <c r="DA55" s="98">
        <f>('[1]Summary Data'!$V116*POWER(DA$51,3))+('[1]Summary Data'!$W116*POWER(DA$51,2))+('[1]Summary Data'!$X116*DA$51)+'[1]Summary Data'!$Y116</f>
        <v>7.1644559999999691E-2</v>
      </c>
      <c r="DB55" s="98">
        <f>('[1]Summary Data'!$V116*POWER(DB$51,3))+('[1]Summary Data'!$W116*POWER(DB$51,2))+('[1]Summary Data'!$X116*DB$51)+'[1]Summary Data'!$Y116</f>
        <v>5.5923161072639782E-2</v>
      </c>
      <c r="DC55" s="98">
        <f>('[1]Summary Data'!$V116*POWER(DC$51,3))+('[1]Summary Data'!$W116*POWER(DC$51,2))+('[1]Summary Data'!$X116*DC$51)+'[1]Summary Data'!$Y116</f>
        <v>4.0963556869119733E-2</v>
      </c>
      <c r="DD55" s="98">
        <f>('[1]Summary Data'!$V116*POWER(DD$51,3))+('[1]Summary Data'!$W116*POWER(DD$51,2))+('[1]Summary Data'!$X116*DD$51)+'[1]Summary Data'!$Y116</f>
        <v>2.6880021857279723E-2</v>
      </c>
      <c r="DE55" s="98">
        <f>('[1]Summary Data'!$V116*POWER(DE$51,3))+('[1]Summary Data'!$W116*POWER(DE$51,2))+('[1]Summary Data'!$X116*DE$51)+'[1]Summary Data'!$Y116</f>
        <v>1.3786830504959713E-2</v>
      </c>
      <c r="DF55" s="98">
        <f>('[1]Summary Data'!$V116*POWER(DF$51,3))+('[1]Summary Data'!$W116*POWER(DF$51,2))+('[1]Summary Data'!$X116*DF$51)+'[1]Summary Data'!$Y116</f>
        <v>1.7982572799997709E-3</v>
      </c>
      <c r="DG55" s="98">
        <f>('[1]Summary Data'!$V116*POWER(DG$51,3))+('[1]Summary Data'!$W116*POWER(DG$51,2))+('[1]Summary Data'!$X116*DG$51)+'[1]Summary Data'!$Y116</f>
        <v>-8.9714233497601437E-3</v>
      </c>
      <c r="DH55" s="98">
        <f>('[1]Summary Data'!$V116*POWER(DH$51,3))+('[1]Summary Data'!$W116*POWER(DH$51,2))+('[1]Summary Data'!$X116*DH$51)+'[1]Summary Data'!$Y116</f>
        <v>-1.8407936916480294E-2</v>
      </c>
      <c r="DI55" s="98">
        <f>('[1]Summary Data'!$V116*POWER(DI$51,3))+('[1]Summary Data'!$W116*POWER(DI$51,2))+('[1]Summary Data'!$X116*DI$51)+'[1]Summary Data'!$Y116</f>
        <v>-2.6397008952320167E-2</v>
      </c>
      <c r="DJ55" s="98">
        <f>('[1]Summary Data'!$V116*POWER(DJ$51,3))+('[1]Summary Data'!$W116*POWER(DJ$51,2))+('[1]Summary Data'!$X116*DJ$51)+'[1]Summary Data'!$Y116</f>
        <v>-3.2824364989440136E-2</v>
      </c>
      <c r="DK55" s="98">
        <f>('[1]Summary Data'!$V116*POWER(DK$51,3))+('[1]Summary Data'!$W116*POWER(DK$51,2))+('[1]Summary Data'!$X116*DK$51)+'[1]Summary Data'!$Y116</f>
        <v>-3.7575730560000131E-2</v>
      </c>
      <c r="DL55" s="98">
        <f>('[1]Summary Data'!$V116*POWER(DL$51,3))+('[1]Summary Data'!$W116*POWER(DL$51,2))+('[1]Summary Data'!$X116*DL$51)+'[1]Summary Data'!$Y116</f>
        <v>-4.0536831196160195E-2</v>
      </c>
      <c r="DM55" s="98">
        <f>('[1]Summary Data'!$V116*POWER(DM$51,3))+('[1]Summary Data'!$W116*POWER(DM$51,2))+('[1]Summary Data'!$X116*DM$51)+'[1]Summary Data'!$Y116</f>
        <v>-4.1593392430080145E-2</v>
      </c>
      <c r="DN55" s="98">
        <f>('[1]Summary Data'!$V116*POWER(DN$51,3))+('[1]Summary Data'!$W116*POWER(DN$51,2))+('[1]Summary Data'!$X116*DN$51)+'[1]Summary Data'!$Y116</f>
        <v>-4.0631139793920135E-2</v>
      </c>
      <c r="DO55" s="98">
        <f>('[1]Summary Data'!$V116*POWER(DO$51,3))+('[1]Summary Data'!$W116*POWER(DO$51,2))+('[1]Summary Data'!$X116*DO$51)+'[1]Summary Data'!$Y116</f>
        <v>-3.7535798819840094E-2</v>
      </c>
      <c r="DP55" s="98">
        <f>('[1]Summary Data'!$V116*POWER(DP$51,3))+('[1]Summary Data'!$W116*POWER(DP$51,2))+('[1]Summary Data'!$X116*DP$51)+'[1]Summary Data'!$Y116</f>
        <v>-3.2193095040000064E-2</v>
      </c>
      <c r="DQ55" s="98">
        <f>('[1]Summary Data'!$V116*POWER(DQ$51,3))+('[1]Summary Data'!$W116*POWER(DQ$51,2))+('[1]Summary Data'!$X116*DQ$51)+'[1]Summary Data'!$Y116</f>
        <v>-2.4488753986559642E-2</v>
      </c>
      <c r="DR55" s="98">
        <f>('[1]Summary Data'!$V116*POWER(DR$51,3))+('[1]Summary Data'!$W116*POWER(DR$51,2))+('[1]Summary Data'!$X116*DR$51)+'[1]Summary Data'!$Y116</f>
        <v>-1.4308501191679535E-2</v>
      </c>
      <c r="DS55" s="98">
        <f>('[1]Summary Data'!$V116*POWER(DS$51,3))+('[1]Summary Data'!$W116*POWER(DS$51,2))+('[1]Summary Data'!$X116*DS$51)+'[1]Summary Data'!$Y116</f>
        <v>-1.5380621875197842E-3</v>
      </c>
      <c r="DT55" s="98">
        <f>('[1]Summary Data'!$V116*POWER(DT$51,3))+('[1]Summary Data'!$W116*POWER(DT$51,2))+('[1]Summary Data'!$X116*DT$51)+'[1]Summary Data'!$Y116</f>
        <v>1.3936837493760457E-2</v>
      </c>
      <c r="DU55" s="98">
        <f>('[1]Summary Data'!$V116*POWER(DU$51,3))+('[1]Summary Data'!$W116*POWER(DU$51,2))+('[1]Summary Data'!$X116*DU$51)+'[1]Summary Data'!$Y116</f>
        <v>3.2230472320000481E-2</v>
      </c>
      <c r="DV55" s="98">
        <f>('[1]Summary Data'!$V116*POWER(DV$51,3))+('[1]Summary Data'!$W116*POWER(DV$51,2))+('[1]Summary Data'!$X116*DV$51)+'[1]Summary Data'!$Y116</f>
        <v>5.3457116759040468E-2</v>
      </c>
      <c r="DW55" s="98">
        <f>('[1]Summary Data'!$V116*POWER(DW$51,3))+('[1]Summary Data'!$W116*POWER(DW$51,2))+('[1]Summary Data'!$X116*DW$51)+'[1]Summary Data'!$Y116</f>
        <v>7.7731045278720823E-2</v>
      </c>
      <c r="DX55" s="98">
        <f>('[1]Summary Data'!$V116*POWER(DX$51,3))+('[1]Summary Data'!$W116*POWER(DX$51,2))+('[1]Summary Data'!$X116*DX$51)+'[1]Summary Data'!$Y116</f>
        <v>0.10516653234688039</v>
      </c>
      <c r="DY55" s="98">
        <f>('[1]Summary Data'!$V116*POWER(DY$51,3))+('[1]Summary Data'!$W116*POWER(DY$51,2))+('[1]Summary Data'!$X116*DY$51)+'[1]Summary Data'!$Y116</f>
        <v>0.13587785243136138</v>
      </c>
      <c r="DZ55" s="98">
        <f>('[1]Summary Data'!$V116*POWER(DZ$51,3))+('[1]Summary Data'!$W116*POWER(DZ$51,2))+('[1]Summary Data'!$X116*DZ$51)+'[1]Summary Data'!$Y116</f>
        <v>0.16997928000000126</v>
      </c>
      <c r="EA55" s="98">
        <f>('[1]Summary Data'!$V116*POWER(EA$51,3))+('[1]Summary Data'!$W116*POWER(EA$51,2))+('[1]Summary Data'!$X116*EA$51)+'[1]Summary Data'!$Y116</f>
        <v>0.20758508952064136</v>
      </c>
      <c r="EB55" s="98">
        <f>('[1]Summary Data'!$V116*POWER(EB$51,3))+('[1]Summary Data'!$W116*POWER(EB$51,2))+('[1]Summary Data'!$X116*EB$51)+'[1]Summary Data'!$Y116</f>
        <v>0.24880955546112116</v>
      </c>
      <c r="EC55" s="98">
        <f>('[1]Summary Data'!$V116*POWER(EC$51,3))+('[1]Summary Data'!$W116*POWER(EC$51,2))+('[1]Summary Data'!$X116*EC$51)+'[1]Summary Data'!$Y116</f>
        <v>0.29376695228928196</v>
      </c>
      <c r="ED55" s="98">
        <f>('[1]Summary Data'!$V116*POWER(ED$51,3))+('[1]Summary Data'!$W116*POWER(ED$51,2))+('[1]Summary Data'!$X116*ED$51)+'[1]Summary Data'!$Y116</f>
        <v>0.34257155447296195</v>
      </c>
      <c r="EE55" s="98">
        <f>('[1]Summary Data'!$V116*POWER(EE$51,3))+('[1]Summary Data'!$W116*POWER(EE$51,2))+('[1]Summary Data'!$X116*EE$51)+'[1]Summary Data'!$Y116</f>
        <v>0.39533763648000197</v>
      </c>
      <c r="EF55" s="98">
        <f>('[1]Summary Data'!$V116*POWER(EF$51,3))+('[1]Summary Data'!$W116*POWER(EF$51,2))+('[1]Summary Data'!$X116*EF$51)+'[1]Summary Data'!$Y116</f>
        <v>0.45217947277824244</v>
      </c>
      <c r="EG55" s="98">
        <f>('[1]Summary Data'!$V116*POWER(EG$51,3))+('[1]Summary Data'!$W116*POWER(EG$51,2))+('[1]Summary Data'!$X116*EG$51)+'[1]Summary Data'!$Y116</f>
        <v>0.51321133783552286</v>
      </c>
      <c r="EH55" s="98">
        <f>('[1]Summary Data'!$V116*POWER(EH$51,3))+('[1]Summary Data'!$W116*POWER(EH$51,2))+('[1]Summary Data'!$X116*EH$51)+'[1]Summary Data'!$Y116</f>
        <v>0.57854750611968275</v>
      </c>
      <c r="EI55" s="98">
        <f>('[1]Summary Data'!$V116*POWER(EI$51,3))+('[1]Summary Data'!$W116*POWER(EI$51,2))+('[1]Summary Data'!$X116*EI$51)+'[1]Summary Data'!$Y116</f>
        <v>0.64830225209856351</v>
      </c>
      <c r="EJ55" s="98">
        <f>('[1]Summary Data'!$V116*POWER(EJ$51,3))+('[1]Summary Data'!$W116*POWER(EJ$51,2))+('[1]Summary Data'!$X116*EJ$51)+'[1]Summary Data'!$Y116</f>
        <v>0.72258985024000388</v>
      </c>
      <c r="EK55" s="98">
        <f>('[1]Summary Data'!$V116*POWER(EK$51,3))+('[1]Summary Data'!$W116*POWER(EK$51,2))+('[1]Summary Data'!$X116*EK$51)+'[1]Summary Data'!$Y116</f>
        <v>0.80152457501184293</v>
      </c>
      <c r="EL55" s="98">
        <f>('[1]Summary Data'!$V116*POWER(EL$51,3))+('[1]Summary Data'!$W116*POWER(EL$51,2))+('[1]Summary Data'!$X116*EL$51)+'[1]Summary Data'!$Y116</f>
        <v>0.88522070088192462</v>
      </c>
      <c r="EM55" s="98">
        <f>('[1]Summary Data'!$V116*POWER(EM$51,3))+('[1]Summary Data'!$W116*POWER(EM$51,2))+('[1]Summary Data'!$X116*EM$51)+'[1]Summary Data'!$Y116</f>
        <v>0.97379250231808334</v>
      </c>
      <c r="EN55" s="98">
        <f>('[1]Summary Data'!$V116*POWER(EN$51,3))+('[1]Summary Data'!$W116*POWER(EN$51,2))+('[1]Summary Data'!$X116*EN$51)+'[1]Summary Data'!$Y116</f>
        <v>1.0673542537881642</v>
      </c>
      <c r="EO55" s="99">
        <f>('[1]Summary Data'!$V116*POWER(EO$51,3))+('[1]Summary Data'!$W116*POWER(EO$51,2))+('[1]Summary Data'!$X116*EO$51)+'[1]Summary Data'!$Y116</f>
        <v>1.1660202297600046</v>
      </c>
      <c r="EP55" s="187"/>
    </row>
    <row r="56" spans="2:147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0.30185032575488002</v>
      </c>
      <c r="H56" s="98">
        <f t="shared" si="8"/>
        <v>0.30185032575488002</v>
      </c>
      <c r="I56" s="98">
        <f t="shared" si="8"/>
        <v>0.30185032575488002</v>
      </c>
      <c r="J56" s="98">
        <f t="shared" si="8"/>
        <v>0.30185032575488002</v>
      </c>
      <c r="K56" s="98">
        <f t="shared" si="8"/>
        <v>0.30185032575488002</v>
      </c>
      <c r="L56" s="98">
        <f t="shared" si="8"/>
        <v>0.30185032575488002</v>
      </c>
      <c r="M56" s="98">
        <f t="shared" si="8"/>
        <v>0.30185032575488002</v>
      </c>
      <c r="N56" s="98">
        <f t="shared" si="8"/>
        <v>0.30167017716223998</v>
      </c>
      <c r="O56" s="98">
        <f t="shared" si="8"/>
        <v>0.29991245564416003</v>
      </c>
      <c r="P56" s="98">
        <f t="shared" si="8"/>
        <v>0.29665202166272003</v>
      </c>
      <c r="Q56" s="98">
        <f t="shared" si="8"/>
        <v>0.29196373568</v>
      </c>
      <c r="R56" s="98">
        <f t="shared" si="8"/>
        <v>0.28592245815807998</v>
      </c>
      <c r="S56" s="98">
        <f t="shared" si="8"/>
        <v>0.27860304955903997</v>
      </c>
      <c r="T56" s="98">
        <f t="shared" si="8"/>
        <v>0.27008037034495996</v>
      </c>
      <c r="U56" s="98">
        <f t="shared" si="8"/>
        <v>0.26042928097791995</v>
      </c>
      <c r="V56" s="98">
        <f t="shared" si="8"/>
        <v>0.24972464191999993</v>
      </c>
      <c r="W56" s="98">
        <f t="shared" si="8"/>
        <v>0.23804131363327991</v>
      </c>
      <c r="X56" s="98">
        <f t="shared" si="8"/>
        <v>0.22545415657983991</v>
      </c>
      <c r="Y56" s="98">
        <f t="shared" si="8"/>
        <v>0.21203803122175982</v>
      </c>
      <c r="Z56" s="98">
        <f t="shared" si="8"/>
        <v>0.19786779802111984</v>
      </c>
      <c r="AA56" s="98">
        <f t="shared" si="8"/>
        <v>0.18301831743999983</v>
      </c>
      <c r="AB56" s="98">
        <f t="shared" si="8"/>
        <v>0.16756444994047984</v>
      </c>
      <c r="AC56" s="98">
        <f t="shared" si="8"/>
        <v>0.15158105598463972</v>
      </c>
      <c r="AD56" s="98">
        <f t="shared" si="8"/>
        <v>0.13514299603455981</v>
      </c>
      <c r="AE56" s="98">
        <f t="shared" si="8"/>
        <v>0.1183251305523198</v>
      </c>
      <c r="AF56" s="98">
        <f t="shared" si="8"/>
        <v>0.10120231999999973</v>
      </c>
      <c r="AG56" s="98">
        <f t="shared" si="8"/>
        <v>8.3849424839679776E-2</v>
      </c>
      <c r="AH56" s="98">
        <f t="shared" si="8"/>
        <v>6.6341305533439698E-2</v>
      </c>
      <c r="AI56" s="98">
        <f t="shared" si="8"/>
        <v>4.8752822543359775E-2</v>
      </c>
      <c r="AJ56" s="98">
        <f t="shared" si="8"/>
        <v>3.1158836331519668E-2</v>
      </c>
      <c r="AK56" s="98">
        <f t="shared" si="8"/>
        <v>1.363420735999965E-2</v>
      </c>
      <c r="AL56" s="98">
        <f t="shared" si="8"/>
        <v>0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87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0.26561000000000001</v>
      </c>
      <c r="CC56" s="98">
        <f>('[1]Summary Data'!$V115*POWER(CC$51,3))+('[1]Summary Data'!$W115*POWER(CC$51,2))+('[1]Summary Data'!$X115*CC$51)+'[1]Summary Data'!$Y115</f>
        <v>0.27646735866368</v>
      </c>
      <c r="CD56" s="98">
        <f>('[1]Summary Data'!$V115*POWER(CD$51,3))+('[1]Summary Data'!$W115*POWER(CD$51,2))+('[1]Summary Data'!$X115*CD$51)+'[1]Summary Data'!$Y115</f>
        <v>0.28529798162944003</v>
      </c>
      <c r="CE56" s="98">
        <f>('[1]Summary Data'!$V115*POWER(CE$51,3))+('[1]Summary Data'!$W115*POWER(CE$51,2))+('[1]Summary Data'!$X115*CE$51)+'[1]Summary Data'!$Y115</f>
        <v>0.29217672935936001</v>
      </c>
      <c r="CF56" s="98">
        <f>('[1]Summary Data'!$V115*POWER(CF$51,3))+('[1]Summary Data'!$W115*POWER(CF$51,2))+('[1]Summary Data'!$X115*CF$51)+'[1]Summary Data'!$Y115</f>
        <v>0.29717846231552003</v>
      </c>
      <c r="CG56" s="98">
        <f>('[1]Summary Data'!$V115*POWER(CG$51,3))+('[1]Summary Data'!$W115*POWER(CG$51,2))+('[1]Summary Data'!$X115*CG$51)+'[1]Summary Data'!$Y115</f>
        <v>0.30037804095999998</v>
      </c>
      <c r="CH56" s="98">
        <f>('[1]Summary Data'!$V115*POWER(CH$51,3))+('[1]Summary Data'!$W115*POWER(CH$51,2))+('[1]Summary Data'!$X115*CH$51)+'[1]Summary Data'!$Y115</f>
        <v>0.30185032575488002</v>
      </c>
      <c r="CI56" s="98">
        <f>('[1]Summary Data'!$V115*POWER(CI$51,3))+('[1]Summary Data'!$W115*POWER(CI$51,2))+('[1]Summary Data'!$X115*CI$51)+'[1]Summary Data'!$Y115</f>
        <v>0.30167017716223998</v>
      </c>
      <c r="CJ56" s="98">
        <f>('[1]Summary Data'!$V115*POWER(CJ$51,3))+('[1]Summary Data'!$W115*POWER(CJ$51,2))+('[1]Summary Data'!$X115*CJ$51)+'[1]Summary Data'!$Y115</f>
        <v>0.29991245564416003</v>
      </c>
      <c r="CK56" s="98">
        <f>('[1]Summary Data'!$V115*POWER(CK$51,3))+('[1]Summary Data'!$W115*POWER(CK$51,2))+('[1]Summary Data'!$X115*CK$51)+'[1]Summary Data'!$Y115</f>
        <v>0.29665202166272003</v>
      </c>
      <c r="CL56" s="98">
        <f>('[1]Summary Data'!$V115*POWER(CL$51,3))+('[1]Summary Data'!$W115*POWER(CL$51,2))+('[1]Summary Data'!$X115*CL$51)+'[1]Summary Data'!$Y115</f>
        <v>0.29196373568</v>
      </c>
      <c r="CM56" s="98">
        <f>('[1]Summary Data'!$V115*POWER(CM$51,3))+('[1]Summary Data'!$W115*POWER(CM$51,2))+('[1]Summary Data'!$X115*CM$51)+'[1]Summary Data'!$Y115</f>
        <v>0.28592245815807998</v>
      </c>
      <c r="CN56" s="98">
        <f>('[1]Summary Data'!$V115*POWER(CN$51,3))+('[1]Summary Data'!$W115*POWER(CN$51,2))+('[1]Summary Data'!$X115*CN$51)+'[1]Summary Data'!$Y115</f>
        <v>0.27860304955903997</v>
      </c>
      <c r="CO56" s="98">
        <f>('[1]Summary Data'!$V115*POWER(CO$51,3))+('[1]Summary Data'!$W115*POWER(CO$51,2))+('[1]Summary Data'!$X115*CO$51)+'[1]Summary Data'!$Y115</f>
        <v>0.27008037034495996</v>
      </c>
      <c r="CP56" s="98">
        <f>('[1]Summary Data'!$V115*POWER(CP$51,3))+('[1]Summary Data'!$W115*POWER(CP$51,2))+('[1]Summary Data'!$X115*CP$51)+'[1]Summary Data'!$Y115</f>
        <v>0.26042928097791995</v>
      </c>
      <c r="CQ56" s="98">
        <f>('[1]Summary Data'!$V115*POWER(CQ$51,3))+('[1]Summary Data'!$W115*POWER(CQ$51,2))+('[1]Summary Data'!$X115*CQ$51)+'[1]Summary Data'!$Y115</f>
        <v>0.24972464191999993</v>
      </c>
      <c r="CR56" s="98">
        <f>('[1]Summary Data'!$V115*POWER(CR$51,3))+('[1]Summary Data'!$W115*POWER(CR$51,2))+('[1]Summary Data'!$X115*CR$51)+'[1]Summary Data'!$Y115</f>
        <v>0.23804131363327991</v>
      </c>
      <c r="CS56" s="98">
        <f>('[1]Summary Data'!$V115*POWER(CS$51,3))+('[1]Summary Data'!$W115*POWER(CS$51,2))+('[1]Summary Data'!$X115*CS$51)+'[1]Summary Data'!$Y115</f>
        <v>0.22545415657983991</v>
      </c>
      <c r="CT56" s="98">
        <f>('[1]Summary Data'!$V115*POWER(CT$51,3))+('[1]Summary Data'!$W115*POWER(CT$51,2))+('[1]Summary Data'!$X115*CT$51)+'[1]Summary Data'!$Y115</f>
        <v>0.21203803122175982</v>
      </c>
      <c r="CU56" s="98">
        <f>('[1]Summary Data'!$V115*POWER(CU$51,3))+('[1]Summary Data'!$W115*POWER(CU$51,2))+('[1]Summary Data'!$X115*CU$51)+'[1]Summary Data'!$Y115</f>
        <v>0.19786779802111984</v>
      </c>
      <c r="CV56" s="98">
        <f>('[1]Summary Data'!$V115*POWER(CV$51,3))+('[1]Summary Data'!$W115*POWER(CV$51,2))+('[1]Summary Data'!$X115*CV$51)+'[1]Summary Data'!$Y115</f>
        <v>0.18301831743999983</v>
      </c>
      <c r="CW56" s="98">
        <f>('[1]Summary Data'!$V115*POWER(CW$51,3))+('[1]Summary Data'!$W115*POWER(CW$51,2))+('[1]Summary Data'!$X115*CW$51)+'[1]Summary Data'!$Y115</f>
        <v>0.16756444994047984</v>
      </c>
      <c r="CX56" s="98">
        <f>('[1]Summary Data'!$V115*POWER(CX$51,3))+('[1]Summary Data'!$W115*POWER(CX$51,2))+('[1]Summary Data'!$X115*CX$51)+'[1]Summary Data'!$Y115</f>
        <v>0.15158105598463972</v>
      </c>
      <c r="CY56" s="98">
        <f>('[1]Summary Data'!$V115*POWER(CY$51,3))+('[1]Summary Data'!$W115*POWER(CY$51,2))+('[1]Summary Data'!$X115*CY$51)+'[1]Summary Data'!$Y115</f>
        <v>0.13514299603455981</v>
      </c>
      <c r="CZ56" s="98">
        <f>('[1]Summary Data'!$V115*POWER(CZ$51,3))+('[1]Summary Data'!$W115*POWER(CZ$51,2))+('[1]Summary Data'!$X115*CZ$51)+'[1]Summary Data'!$Y115</f>
        <v>0.1183251305523198</v>
      </c>
      <c r="DA56" s="98">
        <f>('[1]Summary Data'!$V115*POWER(DA$51,3))+('[1]Summary Data'!$W115*POWER(DA$51,2))+('[1]Summary Data'!$X115*DA$51)+'[1]Summary Data'!$Y115</f>
        <v>0.10120231999999973</v>
      </c>
      <c r="DB56" s="98">
        <f>('[1]Summary Data'!$V115*POWER(DB$51,3))+('[1]Summary Data'!$W115*POWER(DB$51,2))+('[1]Summary Data'!$X115*DB$51)+'[1]Summary Data'!$Y115</f>
        <v>8.3849424839679776E-2</v>
      </c>
      <c r="DC56" s="98">
        <f>('[1]Summary Data'!$V115*POWER(DC$51,3))+('[1]Summary Data'!$W115*POWER(DC$51,2))+('[1]Summary Data'!$X115*DC$51)+'[1]Summary Data'!$Y115</f>
        <v>6.6341305533439698E-2</v>
      </c>
      <c r="DD56" s="98">
        <f>('[1]Summary Data'!$V115*POWER(DD$51,3))+('[1]Summary Data'!$W115*POWER(DD$51,2))+('[1]Summary Data'!$X115*DD$51)+'[1]Summary Data'!$Y115</f>
        <v>4.8752822543359775E-2</v>
      </c>
      <c r="DE56" s="98">
        <f>('[1]Summary Data'!$V115*POWER(DE$51,3))+('[1]Summary Data'!$W115*POWER(DE$51,2))+('[1]Summary Data'!$X115*DE$51)+'[1]Summary Data'!$Y115</f>
        <v>3.1158836331519668E-2</v>
      </c>
      <c r="DF56" s="98">
        <f>('[1]Summary Data'!$V115*POWER(DF$51,3))+('[1]Summary Data'!$W115*POWER(DF$51,2))+('[1]Summary Data'!$X115*DF$51)+'[1]Summary Data'!$Y115</f>
        <v>1.363420735999965E-2</v>
      </c>
      <c r="DG56" s="98">
        <f>('[1]Summary Data'!$V115*POWER(DG$51,3))+('[1]Summary Data'!$W115*POWER(DG$51,2))+('[1]Summary Data'!$X115*DG$51)+'[1]Summary Data'!$Y115</f>
        <v>-3.7462039091203381E-3</v>
      </c>
      <c r="DH56" s="98">
        <f>('[1]Summary Data'!$V115*POWER(DH$51,3))+('[1]Summary Data'!$W115*POWER(DH$51,2))+('[1]Summary Data'!$X115*DH$51)+'[1]Summary Data'!$Y115</f>
        <v>-2.0907537013760358E-2</v>
      </c>
      <c r="DI56" s="98">
        <f>('[1]Summary Data'!$V115*POWER(DI$51,3))+('[1]Summary Data'!$W115*POWER(DI$51,2))+('[1]Summary Data'!$X115*DI$51)+'[1]Summary Data'!$Y115</f>
        <v>-3.7774931491840413E-2</v>
      </c>
      <c r="DJ56" s="98">
        <f>('[1]Summary Data'!$V115*POWER(DJ$51,3))+('[1]Summary Data'!$W115*POWER(DJ$51,2))+('[1]Summary Data'!$X115*DJ$51)+'[1]Summary Data'!$Y115</f>
        <v>-5.4273526881280343E-2</v>
      </c>
      <c r="DK56" s="98">
        <f>('[1]Summary Data'!$V115*POWER(DK$51,3))+('[1]Summary Data'!$W115*POWER(DK$51,2))+('[1]Summary Data'!$X115*DK$51)+'[1]Summary Data'!$Y115</f>
        <v>-7.0328462720000373E-2</v>
      </c>
      <c r="DL56" s="98">
        <f>('[1]Summary Data'!$V115*POWER(DL$51,3))+('[1]Summary Data'!$W115*POWER(DL$51,2))+('[1]Summary Data'!$X115*DL$51)+'[1]Summary Data'!$Y115</f>
        <v>-8.5864878545920453E-2</v>
      </c>
      <c r="DM56" s="98">
        <f>('[1]Summary Data'!$V115*POWER(DM$51,3))+('[1]Summary Data'!$W115*POWER(DM$51,2))+('[1]Summary Data'!$X115*DM$51)+'[1]Summary Data'!$Y115</f>
        <v>-0.10080791389696031</v>
      </c>
      <c r="DN56" s="98">
        <f>('[1]Summary Data'!$V115*POWER(DN$51,3))+('[1]Summary Data'!$W115*POWER(DN$51,2))+('[1]Summary Data'!$X115*DN$51)+'[1]Summary Data'!$Y115</f>
        <v>-0.11508270831104045</v>
      </c>
      <c r="DO56" s="98">
        <f>('[1]Summary Data'!$V115*POWER(DO$51,3))+('[1]Summary Data'!$W115*POWER(DO$51,2))+('[1]Summary Data'!$X115*DO$51)+'[1]Summary Data'!$Y115</f>
        <v>-0.12861440132608037</v>
      </c>
      <c r="DP56" s="98">
        <f>('[1]Summary Data'!$V115*POWER(DP$51,3))+('[1]Summary Data'!$W115*POWER(DP$51,2))+('[1]Summary Data'!$X115*DP$51)+'[1]Summary Data'!$Y115</f>
        <v>-0.14132813248000042</v>
      </c>
      <c r="DQ56" s="98">
        <f>('[1]Summary Data'!$V115*POWER(DQ$51,3))+('[1]Summary Data'!$W115*POWER(DQ$51,2))+('[1]Summary Data'!$X115*DQ$51)+'[1]Summary Data'!$Y115</f>
        <v>-0.15314904131072032</v>
      </c>
      <c r="DR56" s="98">
        <f>('[1]Summary Data'!$V115*POWER(DR$51,3))+('[1]Summary Data'!$W115*POWER(DR$51,2))+('[1]Summary Data'!$X115*DR$51)+'[1]Summary Data'!$Y115</f>
        <v>-0.1640022673561603</v>
      </c>
      <c r="DS56" s="98">
        <f>('[1]Summary Data'!$V115*POWER(DS$51,3))+('[1]Summary Data'!$W115*POWER(DS$51,2))+('[1]Summary Data'!$X115*DS$51)+'[1]Summary Data'!$Y115</f>
        <v>-0.17381295015424048</v>
      </c>
      <c r="DT56" s="98">
        <f>('[1]Summary Data'!$V115*POWER(DT$51,3))+('[1]Summary Data'!$W115*POWER(DT$51,2))+('[1]Summary Data'!$X115*DT$51)+'[1]Summary Data'!$Y115</f>
        <v>-0.18250622924288018</v>
      </c>
      <c r="DU56" s="98">
        <f>('[1]Summary Data'!$V115*POWER(DU$51,3))+('[1]Summary Data'!$W115*POWER(DU$51,2))+('[1]Summary Data'!$X115*DU$51)+'[1]Summary Data'!$Y115</f>
        <v>-0.19000724416000025</v>
      </c>
      <c r="DV56" s="98">
        <f>('[1]Summary Data'!$V115*POWER(DV$51,3))+('[1]Summary Data'!$W115*POWER(DV$51,2))+('[1]Summary Data'!$X115*DV$51)+'[1]Summary Data'!$Y115</f>
        <v>-0.1962411344435202</v>
      </c>
      <c r="DW56" s="98">
        <f>('[1]Summary Data'!$V115*POWER(DW$51,3))+('[1]Summary Data'!$W115*POWER(DW$51,2))+('[1]Summary Data'!$X115*DW$51)+'[1]Summary Data'!$Y115</f>
        <v>-0.20113303963136031</v>
      </c>
      <c r="DX56" s="98">
        <f>('[1]Summary Data'!$V115*POWER(DX$51,3))+('[1]Summary Data'!$W115*POWER(DX$51,2))+('[1]Summary Data'!$X115*DX$51)+'[1]Summary Data'!$Y115</f>
        <v>-0.20460809926144019</v>
      </c>
      <c r="DY56" s="98">
        <f>('[1]Summary Data'!$V115*POWER(DY$51,3))+('[1]Summary Data'!$W115*POWER(DY$51,2))+('[1]Summary Data'!$X115*DY$51)+'[1]Summary Data'!$Y115</f>
        <v>-0.2065914528716799</v>
      </c>
      <c r="DZ56" s="98">
        <f>('[1]Summary Data'!$V115*POWER(DZ$51,3))+('[1]Summary Data'!$W115*POWER(DZ$51,2))+('[1]Summary Data'!$X115*DZ$51)+'[1]Summary Data'!$Y115</f>
        <v>-0.20700823999999984</v>
      </c>
      <c r="EA56" s="98">
        <f>('[1]Summary Data'!$V115*POWER(EA$51,3))+('[1]Summary Data'!$W115*POWER(EA$51,2))+('[1]Summary Data'!$X115*EA$51)+'[1]Summary Data'!$Y115</f>
        <v>-0.20578360018431996</v>
      </c>
      <c r="EB56" s="98">
        <f>('[1]Summary Data'!$V115*POWER(EB$51,3))+('[1]Summary Data'!$W115*POWER(EB$51,2))+('[1]Summary Data'!$X115*EB$51)+'[1]Summary Data'!$Y115</f>
        <v>-0.20284267296255987</v>
      </c>
      <c r="EC56" s="98">
        <f>('[1]Summary Data'!$V115*POWER(EC$51,3))+('[1]Summary Data'!$W115*POWER(EC$51,2))+('[1]Summary Data'!$X115*EC$51)+'[1]Summary Data'!$Y115</f>
        <v>-0.19811059787263985</v>
      </c>
      <c r="ED56" s="98">
        <f>('[1]Summary Data'!$V115*POWER(ED$51,3))+('[1]Summary Data'!$W115*POWER(ED$51,2))+('[1]Summary Data'!$X115*ED$51)+'[1]Summary Data'!$Y115</f>
        <v>-0.19151251445247974</v>
      </c>
      <c r="EE56" s="98">
        <f>('[1]Summary Data'!$V115*POWER(EE$51,3))+('[1]Summary Data'!$W115*POWER(EE$51,2))+('[1]Summary Data'!$X115*EE$51)+'[1]Summary Data'!$Y115</f>
        <v>-0.18297356223999983</v>
      </c>
      <c r="EF56" s="98">
        <f>('[1]Summary Data'!$V115*POWER(EF$51,3))+('[1]Summary Data'!$W115*POWER(EF$51,2))+('[1]Summary Data'!$X115*EF$51)+'[1]Summary Data'!$Y115</f>
        <v>-0.17241888077311951</v>
      </c>
      <c r="EG56" s="98">
        <f>('[1]Summary Data'!$V115*POWER(EG$51,3))+('[1]Summary Data'!$W115*POWER(EG$51,2))+('[1]Summary Data'!$X115*EG$51)+'[1]Summary Data'!$Y115</f>
        <v>-0.15977360958975917</v>
      </c>
      <c r="EH56" s="98">
        <f>('[1]Summary Data'!$V115*POWER(EH$51,3))+('[1]Summary Data'!$W115*POWER(EH$51,2))+('[1]Summary Data'!$X115*EH$51)+'[1]Summary Data'!$Y115</f>
        <v>-0.1449628882278392</v>
      </c>
      <c r="EI56" s="98">
        <f>('[1]Summary Data'!$V115*POWER(EI$51,3))+('[1]Summary Data'!$W115*POWER(EI$51,2))+('[1]Summary Data'!$X115*EI$51)+'[1]Summary Data'!$Y115</f>
        <v>-0.12791185622527945</v>
      </c>
      <c r="EJ56" s="98">
        <f>('[1]Summary Data'!$V115*POWER(EJ$51,3))+('[1]Summary Data'!$W115*POWER(EJ$51,2))+('[1]Summary Data'!$X115*EJ$51)+'[1]Summary Data'!$Y115</f>
        <v>-0.10854565311999886</v>
      </c>
      <c r="EK56" s="98">
        <f>('[1]Summary Data'!$V115*POWER(EK$51,3))+('[1]Summary Data'!$W115*POWER(EK$51,2))+('[1]Summary Data'!$X115*EK$51)+'[1]Summary Data'!$Y115</f>
        <v>-8.6789418449919054E-2</v>
      </c>
      <c r="EL56" s="98">
        <f>('[1]Summary Data'!$V115*POWER(EL$51,3))+('[1]Summary Data'!$W115*POWER(EL$51,2))+('[1]Summary Data'!$X115*EL$51)+'[1]Summary Data'!$Y115</f>
        <v>-6.2568291752959082E-2</v>
      </c>
      <c r="EM56" s="98">
        <f>('[1]Summary Data'!$V115*POWER(EM$51,3))+('[1]Summary Data'!$W115*POWER(EM$51,2))+('[1]Summary Data'!$X115*EM$51)+'[1]Summary Data'!$Y115</f>
        <v>-3.580741256703901E-2</v>
      </c>
      <c r="EN56" s="98">
        <f>('[1]Summary Data'!$V115*POWER(EN$51,3))+('[1]Summary Data'!$W115*POWER(EN$51,2))+('[1]Summary Data'!$X115*EN$51)+'[1]Summary Data'!$Y115</f>
        <v>-6.4319204300787858E-3</v>
      </c>
      <c r="EO56" s="99">
        <f>('[1]Summary Data'!$V115*POWER(EO$51,3))+('[1]Summary Data'!$W115*POWER(EO$51,2))+('[1]Summary Data'!$X115*EO$51)+'[1]Summary Data'!$Y115</f>
        <v>2.5633045120001752E-2</v>
      </c>
      <c r="EP56" s="187"/>
    </row>
    <row r="57" spans="2:147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0.36450583872000003</v>
      </c>
      <c r="H57" s="98">
        <f t="shared" si="8"/>
        <v>0.36450583872000003</v>
      </c>
      <c r="I57" s="98">
        <f t="shared" si="8"/>
        <v>0.36450583872000003</v>
      </c>
      <c r="J57" s="98">
        <f t="shared" si="8"/>
        <v>0.36450583872000003</v>
      </c>
      <c r="K57" s="98">
        <f t="shared" si="8"/>
        <v>0.36450583872000003</v>
      </c>
      <c r="L57" s="98">
        <f t="shared" si="8"/>
        <v>0.36450583872000003</v>
      </c>
      <c r="M57" s="98">
        <f t="shared" si="8"/>
        <v>0.36360742447616001</v>
      </c>
      <c r="N57" s="98">
        <f t="shared" si="8"/>
        <v>0.36113739207168</v>
      </c>
      <c r="O57" s="98">
        <f t="shared" si="8"/>
        <v>0.35717498829312</v>
      </c>
      <c r="P57" s="98">
        <f t="shared" si="8"/>
        <v>0.35179945992703998</v>
      </c>
      <c r="Q57" s="98">
        <f t="shared" si="8"/>
        <v>0.34509005376000002</v>
      </c>
      <c r="R57" s="98">
        <f t="shared" si="8"/>
        <v>0.33712601657856001</v>
      </c>
      <c r="S57" s="98">
        <f t="shared" si="8"/>
        <v>0.32798659516927997</v>
      </c>
      <c r="T57" s="98">
        <f t="shared" si="8"/>
        <v>0.31775103631871998</v>
      </c>
      <c r="U57" s="98">
        <f t="shared" si="8"/>
        <v>0.30649858681343994</v>
      </c>
      <c r="V57" s="98">
        <f t="shared" si="8"/>
        <v>0.29430849343999993</v>
      </c>
      <c r="W57" s="98">
        <f t="shared" si="8"/>
        <v>0.2812600029849599</v>
      </c>
      <c r="X57" s="98">
        <f t="shared" si="8"/>
        <v>0.26743236223487987</v>
      </c>
      <c r="Y57" s="98">
        <f t="shared" si="8"/>
        <v>0.25290481797631986</v>
      </c>
      <c r="Z57" s="98">
        <f t="shared" si="8"/>
        <v>0.23775661699583989</v>
      </c>
      <c r="AA57" s="98">
        <f t="shared" si="8"/>
        <v>0.22206700607999982</v>
      </c>
      <c r="AB57" s="98">
        <f t="shared" si="8"/>
        <v>0.20591523201535986</v>
      </c>
      <c r="AC57" s="98">
        <f t="shared" si="8"/>
        <v>0.18938054158847975</v>
      </c>
      <c r="AD57" s="98">
        <f t="shared" si="8"/>
        <v>0.17254218158591975</v>
      </c>
      <c r="AE57" s="98">
        <f t="shared" si="8"/>
        <v>0.15547939879423969</v>
      </c>
      <c r="AF57" s="98">
        <f t="shared" si="8"/>
        <v>0.13827143999999972</v>
      </c>
      <c r="AG57" s="98">
        <f t="shared" si="8"/>
        <v>0.12099755198975973</v>
      </c>
      <c r="AH57" s="98">
        <f t="shared" si="8"/>
        <v>0.10373698155007979</v>
      </c>
      <c r="AI57" s="98">
        <f t="shared" si="8"/>
        <v>8.6568975467519682E-2</v>
      </c>
      <c r="AJ57" s="98">
        <f t="shared" si="8"/>
        <v>6.9572780528639688E-2</v>
      </c>
      <c r="AK57" s="98">
        <f t="shared" si="8"/>
        <v>5.2827643519999634E-2</v>
      </c>
      <c r="AL57" s="98">
        <f t="shared" si="8"/>
        <v>3.6412811228159758E-2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87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0.34265000000000001</v>
      </c>
      <c r="CC57" s="98">
        <f>('[1]Summary Data'!$V114*POWER(CC$51,3))+('[1]Summary Data'!$W114*POWER(CC$51,2))+('[1]Summary Data'!$X114*CC$51)+'[1]Summary Data'!$Y114</f>
        <v>0.35079837835776001</v>
      </c>
      <c r="CD57" s="98">
        <f>('[1]Summary Data'!$V114*POWER(CD$51,3))+('[1]Summary Data'!$W114*POWER(CD$51,2))+('[1]Summary Data'!$X114*CD$51)+'[1]Summary Data'!$Y114</f>
        <v>0.35697890462208004</v>
      </c>
      <c r="CE57" s="98">
        <f>('[1]Summary Data'!$V114*POWER(CE$51,3))+('[1]Summary Data'!$W114*POWER(CE$51,2))+('[1]Summary Data'!$X114*CE$51)+'[1]Summary Data'!$Y114</f>
        <v>0.36127082557952001</v>
      </c>
      <c r="CF57" s="98">
        <f>('[1]Summary Data'!$V114*POWER(CF$51,3))+('[1]Summary Data'!$W114*POWER(CF$51,2))+('[1]Summary Data'!$X114*CF$51)+'[1]Summary Data'!$Y114</f>
        <v>0.36375338801664003</v>
      </c>
      <c r="CG57" s="98">
        <f>('[1]Summary Data'!$V114*POWER(CG$51,3))+('[1]Summary Data'!$W114*POWER(CG$51,2))+('[1]Summary Data'!$X114*CG$51)+'[1]Summary Data'!$Y114</f>
        <v>0.36450583872000003</v>
      </c>
      <c r="CH57" s="98">
        <f>('[1]Summary Data'!$V114*POWER(CH$51,3))+('[1]Summary Data'!$W114*POWER(CH$51,2))+('[1]Summary Data'!$X114*CH$51)+'[1]Summary Data'!$Y114</f>
        <v>0.36360742447616001</v>
      </c>
      <c r="CI57" s="98">
        <f>('[1]Summary Data'!$V114*POWER(CI$51,3))+('[1]Summary Data'!$W114*POWER(CI$51,2))+('[1]Summary Data'!$X114*CI$51)+'[1]Summary Data'!$Y114</f>
        <v>0.36113739207168</v>
      </c>
      <c r="CJ57" s="98">
        <f>('[1]Summary Data'!$V114*POWER(CJ$51,3))+('[1]Summary Data'!$W114*POWER(CJ$51,2))+('[1]Summary Data'!$X114*CJ$51)+'[1]Summary Data'!$Y114</f>
        <v>0.35717498829312</v>
      </c>
      <c r="CK57" s="98">
        <f>('[1]Summary Data'!$V114*POWER(CK$51,3))+('[1]Summary Data'!$W114*POWER(CK$51,2))+('[1]Summary Data'!$X114*CK$51)+'[1]Summary Data'!$Y114</f>
        <v>0.35179945992703998</v>
      </c>
      <c r="CL57" s="98">
        <f>('[1]Summary Data'!$V114*POWER(CL$51,3))+('[1]Summary Data'!$W114*POWER(CL$51,2))+('[1]Summary Data'!$X114*CL$51)+'[1]Summary Data'!$Y114</f>
        <v>0.34509005376000002</v>
      </c>
      <c r="CM57" s="98">
        <f>('[1]Summary Data'!$V114*POWER(CM$51,3))+('[1]Summary Data'!$W114*POWER(CM$51,2))+('[1]Summary Data'!$X114*CM$51)+'[1]Summary Data'!$Y114</f>
        <v>0.33712601657856001</v>
      </c>
      <c r="CN57" s="98">
        <f>('[1]Summary Data'!$V114*POWER(CN$51,3))+('[1]Summary Data'!$W114*POWER(CN$51,2))+('[1]Summary Data'!$X114*CN$51)+'[1]Summary Data'!$Y114</f>
        <v>0.32798659516927997</v>
      </c>
      <c r="CO57" s="98">
        <f>('[1]Summary Data'!$V114*POWER(CO$51,3))+('[1]Summary Data'!$W114*POWER(CO$51,2))+('[1]Summary Data'!$X114*CO$51)+'[1]Summary Data'!$Y114</f>
        <v>0.31775103631871998</v>
      </c>
      <c r="CP57" s="98">
        <f>('[1]Summary Data'!$V114*POWER(CP$51,3))+('[1]Summary Data'!$W114*POWER(CP$51,2))+('[1]Summary Data'!$X114*CP$51)+'[1]Summary Data'!$Y114</f>
        <v>0.30649858681343994</v>
      </c>
      <c r="CQ57" s="98">
        <f>('[1]Summary Data'!$V114*POWER(CQ$51,3))+('[1]Summary Data'!$W114*POWER(CQ$51,2))+('[1]Summary Data'!$X114*CQ$51)+'[1]Summary Data'!$Y114</f>
        <v>0.29430849343999993</v>
      </c>
      <c r="CR57" s="98">
        <f>('[1]Summary Data'!$V114*POWER(CR$51,3))+('[1]Summary Data'!$W114*POWER(CR$51,2))+('[1]Summary Data'!$X114*CR$51)+'[1]Summary Data'!$Y114</f>
        <v>0.2812600029849599</v>
      </c>
      <c r="CS57" s="98">
        <f>('[1]Summary Data'!$V114*POWER(CS$51,3))+('[1]Summary Data'!$W114*POWER(CS$51,2))+('[1]Summary Data'!$X114*CS$51)+'[1]Summary Data'!$Y114</f>
        <v>0.26743236223487987</v>
      </c>
      <c r="CT57" s="98">
        <f>('[1]Summary Data'!$V114*POWER(CT$51,3))+('[1]Summary Data'!$W114*POWER(CT$51,2))+('[1]Summary Data'!$X114*CT$51)+'[1]Summary Data'!$Y114</f>
        <v>0.25290481797631986</v>
      </c>
      <c r="CU57" s="98">
        <f>('[1]Summary Data'!$V114*POWER(CU$51,3))+('[1]Summary Data'!$W114*POWER(CU$51,2))+('[1]Summary Data'!$X114*CU$51)+'[1]Summary Data'!$Y114</f>
        <v>0.23775661699583989</v>
      </c>
      <c r="CV57" s="98">
        <f>('[1]Summary Data'!$V114*POWER(CV$51,3))+('[1]Summary Data'!$W114*POWER(CV$51,2))+('[1]Summary Data'!$X114*CV$51)+'[1]Summary Data'!$Y114</f>
        <v>0.22206700607999982</v>
      </c>
      <c r="CW57" s="98">
        <f>('[1]Summary Data'!$V114*POWER(CW$51,3))+('[1]Summary Data'!$W114*POWER(CW$51,2))+('[1]Summary Data'!$X114*CW$51)+'[1]Summary Data'!$Y114</f>
        <v>0.20591523201535986</v>
      </c>
      <c r="CX57" s="98">
        <f>('[1]Summary Data'!$V114*POWER(CX$51,3))+('[1]Summary Data'!$W114*POWER(CX$51,2))+('[1]Summary Data'!$X114*CX$51)+'[1]Summary Data'!$Y114</f>
        <v>0.18938054158847975</v>
      </c>
      <c r="CY57" s="98">
        <f>('[1]Summary Data'!$V114*POWER(CY$51,3))+('[1]Summary Data'!$W114*POWER(CY$51,2))+('[1]Summary Data'!$X114*CY$51)+'[1]Summary Data'!$Y114</f>
        <v>0.17254218158591975</v>
      </c>
      <c r="CZ57" s="98">
        <f>('[1]Summary Data'!$V114*POWER(CZ$51,3))+('[1]Summary Data'!$W114*POWER(CZ$51,2))+('[1]Summary Data'!$X114*CZ$51)+'[1]Summary Data'!$Y114</f>
        <v>0.15547939879423969</v>
      </c>
      <c r="DA57" s="98">
        <f>('[1]Summary Data'!$V114*POWER(DA$51,3))+('[1]Summary Data'!$W114*POWER(DA$51,2))+('[1]Summary Data'!$X114*DA$51)+'[1]Summary Data'!$Y114</f>
        <v>0.13827143999999972</v>
      </c>
      <c r="DB57" s="98">
        <f>('[1]Summary Data'!$V114*POWER(DB$51,3))+('[1]Summary Data'!$W114*POWER(DB$51,2))+('[1]Summary Data'!$X114*DB$51)+'[1]Summary Data'!$Y114</f>
        <v>0.12099755198975973</v>
      </c>
      <c r="DC57" s="98">
        <f>('[1]Summary Data'!$V114*POWER(DC$51,3))+('[1]Summary Data'!$W114*POWER(DC$51,2))+('[1]Summary Data'!$X114*DC$51)+'[1]Summary Data'!$Y114</f>
        <v>0.10373698155007979</v>
      </c>
      <c r="DD57" s="98">
        <f>('[1]Summary Data'!$V114*POWER(DD$51,3))+('[1]Summary Data'!$W114*POWER(DD$51,2))+('[1]Summary Data'!$X114*DD$51)+'[1]Summary Data'!$Y114</f>
        <v>8.6568975467519682E-2</v>
      </c>
      <c r="DE57" s="98">
        <f>('[1]Summary Data'!$V114*POWER(DE$51,3))+('[1]Summary Data'!$W114*POWER(DE$51,2))+('[1]Summary Data'!$X114*DE$51)+'[1]Summary Data'!$Y114</f>
        <v>6.9572780528639688E-2</v>
      </c>
      <c r="DF57" s="98">
        <f>('[1]Summary Data'!$V114*POWER(DF$51,3))+('[1]Summary Data'!$W114*POWER(DF$51,2))+('[1]Summary Data'!$X114*DF$51)+'[1]Summary Data'!$Y114</f>
        <v>5.2827643519999634E-2</v>
      </c>
      <c r="DG57" s="98">
        <f>('[1]Summary Data'!$V114*POWER(DG$51,3))+('[1]Summary Data'!$W114*POWER(DG$51,2))+('[1]Summary Data'!$X114*DG$51)+'[1]Summary Data'!$Y114</f>
        <v>3.6412811228159758E-2</v>
      </c>
      <c r="DH57" s="98">
        <f>('[1]Summary Data'!$V114*POWER(DH$51,3))+('[1]Summary Data'!$W114*POWER(DH$51,2))+('[1]Summary Data'!$X114*DH$51)+'[1]Summary Data'!$Y114</f>
        <v>2.0407530439679744E-2</v>
      </c>
      <c r="DI57" s="98">
        <f>('[1]Summary Data'!$V114*POWER(DI$51,3))+('[1]Summary Data'!$W114*POWER(DI$51,2))+('[1]Summary Data'!$X114*DI$51)+'[1]Summary Data'!$Y114</f>
        <v>4.8910479411198304E-3</v>
      </c>
      <c r="DJ57" s="98">
        <f>('[1]Summary Data'!$V114*POWER(DJ$51,3))+('[1]Summary Data'!$W114*POWER(DJ$51,2))+('[1]Summary Data'!$X114*DJ$51)+'[1]Summary Data'!$Y114</f>
        <v>-1.0057389480960299E-2</v>
      </c>
      <c r="DK57" s="98">
        <f>('[1]Summary Data'!$V114*POWER(DK$51,3))+('[1]Summary Data'!$W114*POWER(DK$51,2))+('[1]Summary Data'!$X114*DK$51)+'[1]Summary Data'!$Y114</f>
        <v>-2.4358535040000406E-2</v>
      </c>
      <c r="DL57" s="98">
        <f>('[1]Summary Data'!$V114*POWER(DL$51,3))+('[1]Summary Data'!$W114*POWER(DL$51,2))+('[1]Summary Data'!$X114*DL$51)+'[1]Summary Data'!$Y114</f>
        <v>-3.7933141949440363E-2</v>
      </c>
      <c r="DM57" s="98">
        <f>('[1]Summary Data'!$V114*POWER(DM$51,3))+('[1]Summary Data'!$W114*POWER(DM$51,2))+('[1]Summary Data'!$X114*DM$51)+'[1]Summary Data'!$Y114</f>
        <v>-5.0701963422720264E-2</v>
      </c>
      <c r="DN57" s="98">
        <f>('[1]Summary Data'!$V114*POWER(DN$51,3))+('[1]Summary Data'!$W114*POWER(DN$51,2))+('[1]Summary Data'!$X114*DN$51)+'[1]Summary Data'!$Y114</f>
        <v>-6.2585752673280315E-2</v>
      </c>
      <c r="DO57" s="98">
        <f>('[1]Summary Data'!$V114*POWER(DO$51,3))+('[1]Summary Data'!$W114*POWER(DO$51,2))+('[1]Summary Data'!$X114*DO$51)+'[1]Summary Data'!$Y114</f>
        <v>-7.3505262914560276E-2</v>
      </c>
      <c r="DP57" s="98">
        <f>('[1]Summary Data'!$V114*POWER(DP$51,3))+('[1]Summary Data'!$W114*POWER(DP$51,2))+('[1]Summary Data'!$X114*DP$51)+'[1]Summary Data'!$Y114</f>
        <v>-8.3381247360000244E-2</v>
      </c>
      <c r="DQ57" s="98">
        <f>('[1]Summary Data'!$V114*POWER(DQ$51,3))+('[1]Summary Data'!$W114*POWER(DQ$51,2))+('[1]Summary Data'!$X114*DQ$51)+'[1]Summary Data'!$Y114</f>
        <v>-9.2134459223040088E-2</v>
      </c>
      <c r="DR57" s="98">
        <f>('[1]Summary Data'!$V114*POWER(DR$51,3))+('[1]Summary Data'!$W114*POWER(DR$51,2))+('[1]Summary Data'!$X114*DR$51)+'[1]Summary Data'!$Y114</f>
        <v>-9.9685651717120127E-2</v>
      </c>
      <c r="DS57" s="98">
        <f>('[1]Summary Data'!$V114*POWER(DS$51,3))+('[1]Summary Data'!$W114*POWER(DS$51,2))+('[1]Summary Data'!$X114*DS$51)+'[1]Summary Data'!$Y114</f>
        <v>-0.10595557805568012</v>
      </c>
      <c r="DT57" s="98">
        <f>('[1]Summary Data'!$V114*POWER(DT$51,3))+('[1]Summary Data'!$W114*POWER(DT$51,2))+('[1]Summary Data'!$X114*DT$51)+'[1]Summary Data'!$Y114</f>
        <v>-0.11086499145216017</v>
      </c>
      <c r="DU57" s="98">
        <f>('[1]Summary Data'!$V114*POWER(DU$51,3))+('[1]Summary Data'!$W114*POWER(DU$51,2))+('[1]Summary Data'!$X114*DU$51)+'[1]Summary Data'!$Y114</f>
        <v>-0.11433464512000024</v>
      </c>
      <c r="DV57" s="98">
        <f>('[1]Summary Data'!$V114*POWER(DV$51,3))+('[1]Summary Data'!$W114*POWER(DV$51,2))+('[1]Summary Data'!$X114*DV$51)+'[1]Summary Data'!$Y114</f>
        <v>-0.11628529227264034</v>
      </c>
      <c r="DW57" s="98">
        <f>('[1]Summary Data'!$V114*POWER(DW$51,3))+('[1]Summary Data'!$W114*POWER(DW$51,2))+('[1]Summary Data'!$X114*DW$51)+'[1]Summary Data'!$Y114</f>
        <v>-0.11663768612352021</v>
      </c>
      <c r="DX57" s="98">
        <f>('[1]Summary Data'!$V114*POWER(DX$51,3))+('[1]Summary Data'!$W114*POWER(DX$51,2))+('[1]Summary Data'!$X114*DX$51)+'[1]Summary Data'!$Y114</f>
        <v>-0.11531257988608029</v>
      </c>
      <c r="DY57" s="98">
        <f>('[1]Summary Data'!$V114*POWER(DY$51,3))+('[1]Summary Data'!$W114*POWER(DY$51,2))+('[1]Summary Data'!$X114*DY$51)+'[1]Summary Data'!$Y114</f>
        <v>-0.11223072677375967</v>
      </c>
      <c r="DZ57" s="98">
        <f>('[1]Summary Data'!$V114*POWER(DZ$51,3))+('[1]Summary Data'!$W114*POWER(DZ$51,2))+('[1]Summary Data'!$X114*DZ$51)+'[1]Summary Data'!$Y114</f>
        <v>-0.10731287999999967</v>
      </c>
      <c r="EA57" s="98">
        <f>('[1]Summary Data'!$V114*POWER(EA$51,3))+('[1]Summary Data'!$W114*POWER(EA$51,2))+('[1]Summary Data'!$X114*EA$51)+'[1]Summary Data'!$Y114</f>
        <v>-0.10047979277823982</v>
      </c>
      <c r="EB57" s="98">
        <f>('[1]Summary Data'!$V114*POWER(EB$51,3))+('[1]Summary Data'!$W114*POWER(EB$51,2))+('[1]Summary Data'!$X114*EB$51)+'[1]Summary Data'!$Y114</f>
        <v>-9.1652218321919665E-2</v>
      </c>
      <c r="EC57" s="98">
        <f>('[1]Summary Data'!$V114*POWER(EC$51,3))+('[1]Summary Data'!$W114*POWER(EC$51,2))+('[1]Summary Data'!$X114*EC$51)+'[1]Summary Data'!$Y114</f>
        <v>-8.0750909844479413E-2</v>
      </c>
      <c r="ED57" s="98">
        <f>('[1]Summary Data'!$V114*POWER(ED$51,3))+('[1]Summary Data'!$W114*POWER(ED$51,2))+('[1]Summary Data'!$X114*ED$51)+'[1]Summary Data'!$Y114</f>
        <v>-6.7696620559359488E-2</v>
      </c>
      <c r="EE57" s="98">
        <f>('[1]Summary Data'!$V114*POWER(EE$51,3))+('[1]Summary Data'!$W114*POWER(EE$51,2))+('[1]Summary Data'!$X114*EE$51)+'[1]Summary Data'!$Y114</f>
        <v>-5.2410103679999875E-2</v>
      </c>
      <c r="EF57" s="98">
        <f>('[1]Summary Data'!$V114*POWER(EF$51,3))+('[1]Summary Data'!$W114*POWER(EF$51,2))+('[1]Summary Data'!$X114*EF$51)+'[1]Summary Data'!$Y114</f>
        <v>-3.4812112419839281E-2</v>
      </c>
      <c r="EG57" s="98">
        <f>('[1]Summary Data'!$V114*POWER(EG$51,3))+('[1]Summary Data'!$W114*POWER(EG$51,2))+('[1]Summary Data'!$X114*EG$51)+'[1]Summary Data'!$Y114</f>
        <v>-1.4823399992318853E-2</v>
      </c>
      <c r="EH57" s="98">
        <f>('[1]Summary Data'!$V114*POWER(EH$51,3))+('[1]Summary Data'!$W114*POWER(EH$51,2))+('[1]Summary Data'!$X114*EH$51)+'[1]Summary Data'!$Y114</f>
        <v>7.6352803891212018E-3</v>
      </c>
      <c r="EI57" s="98">
        <f>('[1]Summary Data'!$V114*POWER(EI$51,3))+('[1]Summary Data'!$W114*POWER(EI$51,2))+('[1]Summary Data'!$X114*EI$51)+'[1]Summary Data'!$Y114</f>
        <v>3.2643175511041123E-2</v>
      </c>
      <c r="EJ57" s="98">
        <f>('[1]Summary Data'!$V114*POWER(EJ$51,3))+('[1]Summary Data'!$W114*POWER(EJ$51,2))+('[1]Summary Data'!$X114*EJ$51)+'[1]Summary Data'!$Y114</f>
        <v>6.0279532160001148E-2</v>
      </c>
      <c r="EK57" s="98">
        <f>('[1]Summary Data'!$V114*POWER(EK$51,3))+('[1]Summary Data'!$W114*POWER(EK$51,2))+('[1]Summary Data'!$X114*EK$51)+'[1]Summary Data'!$Y114</f>
        <v>9.0623597122561517E-2</v>
      </c>
      <c r="EL57" s="98">
        <f>('[1]Summary Data'!$V114*POWER(EL$51,3))+('[1]Summary Data'!$W114*POWER(EL$51,2))+('[1]Summary Data'!$X114*EL$51)+'[1]Summary Data'!$Y114</f>
        <v>0.12375461718528158</v>
      </c>
      <c r="EM57" s="98">
        <f>('[1]Summary Data'!$V114*POWER(EM$51,3))+('[1]Summary Data'!$W114*POWER(EM$51,2))+('[1]Summary Data'!$X114*EM$51)+'[1]Summary Data'!$Y114</f>
        <v>0.15975183913472146</v>
      </c>
      <c r="EN57" s="98">
        <f>('[1]Summary Data'!$V114*POWER(EN$51,3))+('[1]Summary Data'!$W114*POWER(EN$51,2))+('[1]Summary Data'!$X114*EN$51)+'[1]Summary Data'!$Y114</f>
        <v>0.19869450975744218</v>
      </c>
      <c r="EO57" s="99">
        <f>('[1]Summary Data'!$V114*POWER(EO$51,3))+('[1]Summary Data'!$W114*POWER(EO$51,2))+('[1]Summary Data'!$X114*EO$51)+'[1]Summary Data'!$Y114</f>
        <v>0.24066187584000176</v>
      </c>
      <c r="EP57" s="187"/>
    </row>
    <row r="58" spans="2:147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0.34446474599423998</v>
      </c>
      <c r="H58" s="98">
        <f t="shared" si="8"/>
        <v>0.34446474599423998</v>
      </c>
      <c r="I58" s="98">
        <f t="shared" si="8"/>
        <v>0.34446474599423998</v>
      </c>
      <c r="J58" s="98">
        <f t="shared" si="8"/>
        <v>0.34446474599423998</v>
      </c>
      <c r="K58" s="98">
        <f t="shared" si="8"/>
        <v>0.34446474599423998</v>
      </c>
      <c r="L58" s="98">
        <f t="shared" si="8"/>
        <v>0.34446474599423998</v>
      </c>
      <c r="M58" s="98">
        <f t="shared" si="8"/>
        <v>0.34446474599423998</v>
      </c>
      <c r="N58" s="98">
        <f t="shared" si="8"/>
        <v>0.34446474599423998</v>
      </c>
      <c r="O58" s="98">
        <f t="shared" si="8"/>
        <v>0.34270556681216002</v>
      </c>
      <c r="P58" s="98">
        <f t="shared" si="8"/>
        <v>0.33880681679871999</v>
      </c>
      <c r="Q58" s="98">
        <f t="shared" si="8"/>
        <v>0.33291005567999998</v>
      </c>
      <c r="R58" s="98">
        <f t="shared" si="8"/>
        <v>0.32515684318207994</v>
      </c>
      <c r="S58" s="98">
        <f t="shared" si="8"/>
        <v>0.31568873903104</v>
      </c>
      <c r="T58" s="98">
        <f t="shared" si="8"/>
        <v>0.30464730295295994</v>
      </c>
      <c r="U58" s="98">
        <f t="shared" si="8"/>
        <v>0.29217409467391992</v>
      </c>
      <c r="V58" s="98">
        <f t="shared" si="8"/>
        <v>0.27841067391999991</v>
      </c>
      <c r="W58" s="98">
        <f t="shared" si="8"/>
        <v>0.2634986004172799</v>
      </c>
      <c r="X58" s="98">
        <f t="shared" si="8"/>
        <v>0.24757943389183984</v>
      </c>
      <c r="Y58" s="98">
        <f t="shared" si="8"/>
        <v>0.23079473406975987</v>
      </c>
      <c r="Z58" s="98">
        <f t="shared" si="8"/>
        <v>0.21328606067711992</v>
      </c>
      <c r="AA58" s="98">
        <f t="shared" si="8"/>
        <v>0.19519497343999981</v>
      </c>
      <c r="AB58" s="98">
        <f t="shared" si="8"/>
        <v>0.17666303208447981</v>
      </c>
      <c r="AC58" s="98">
        <f t="shared" si="8"/>
        <v>0.15783179633663985</v>
      </c>
      <c r="AD58" s="98">
        <f t="shared" si="8"/>
        <v>0.13884282592255981</v>
      </c>
      <c r="AE58" s="98">
        <f t="shared" si="8"/>
        <v>0.11983768056831978</v>
      </c>
      <c r="AF58" s="98">
        <f t="shared" si="8"/>
        <v>0.1009579199999997</v>
      </c>
      <c r="AG58" s="98">
        <f t="shared" si="8"/>
        <v>8.2345103943679776E-2</v>
      </c>
      <c r="AH58" s="98">
        <f t="shared" si="8"/>
        <v>6.4140792125439772E-2</v>
      </c>
      <c r="AI58" s="98">
        <f t="shared" si="8"/>
        <v>4.6486544271359787E-2</v>
      </c>
      <c r="AJ58" s="98">
        <f t="shared" si="8"/>
        <v>2.9523920107519586E-2</v>
      </c>
      <c r="AK58" s="98">
        <f t="shared" si="8"/>
        <v>1.3394479359999711E-2</v>
      </c>
      <c r="AL58" s="98">
        <f t="shared" si="8"/>
        <v>0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87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0.28498000000000001</v>
      </c>
      <c r="CC58" s="98">
        <f>('[1]Summary Data'!$V113*POWER(CC$51,3))+('[1]Summary Data'!$W113*POWER(CC$51,2))+('[1]Summary Data'!$X113*CC$51)+'[1]Summary Data'!$Y113</f>
        <v>0.30216148896768003</v>
      </c>
      <c r="CD58" s="98">
        <f>('[1]Summary Data'!$V113*POWER(CD$51,3))+('[1]Summary Data'!$W113*POWER(CD$51,2))+('[1]Summary Data'!$X113*CD$51)+'[1]Summary Data'!$Y113</f>
        <v>0.31621248902144</v>
      </c>
      <c r="CE58" s="98">
        <f>('[1]Summary Data'!$V113*POWER(CE$51,3))+('[1]Summary Data'!$W113*POWER(CE$51,2))+('[1]Summary Data'!$X113*CE$51)+'[1]Summary Data'!$Y113</f>
        <v>0.32727455988735998</v>
      </c>
      <c r="CF58" s="98">
        <f>('[1]Summary Data'!$V113*POWER(CF$51,3))+('[1]Summary Data'!$W113*POWER(CF$51,2))+('[1]Summary Data'!$X113*CF$51)+'[1]Summary Data'!$Y113</f>
        <v>0.33548926129152001</v>
      </c>
      <c r="CG58" s="98">
        <f>('[1]Summary Data'!$V113*POWER(CG$51,3))+('[1]Summary Data'!$W113*POWER(CG$51,2))+('[1]Summary Data'!$X113*CG$51)+'[1]Summary Data'!$Y113</f>
        <v>0.34099815296000002</v>
      </c>
      <c r="CH58" s="98">
        <f>('[1]Summary Data'!$V113*POWER(CH$51,3))+('[1]Summary Data'!$W113*POWER(CH$51,2))+('[1]Summary Data'!$X113*CH$51)+'[1]Summary Data'!$Y113</f>
        <v>0.34394279461888</v>
      </c>
      <c r="CI58" s="98">
        <f>('[1]Summary Data'!$V113*POWER(CI$51,3))+('[1]Summary Data'!$W113*POWER(CI$51,2))+('[1]Summary Data'!$X113*CI$51)+'[1]Summary Data'!$Y113</f>
        <v>0.34446474599423998</v>
      </c>
      <c r="CJ58" s="98">
        <f>('[1]Summary Data'!$V113*POWER(CJ$51,3))+('[1]Summary Data'!$W113*POWER(CJ$51,2))+('[1]Summary Data'!$X113*CJ$51)+'[1]Summary Data'!$Y113</f>
        <v>0.34270556681216002</v>
      </c>
      <c r="CK58" s="98">
        <f>('[1]Summary Data'!$V113*POWER(CK$51,3))+('[1]Summary Data'!$W113*POWER(CK$51,2))+('[1]Summary Data'!$X113*CK$51)+'[1]Summary Data'!$Y113</f>
        <v>0.33880681679871999</v>
      </c>
      <c r="CL58" s="98">
        <f>('[1]Summary Data'!$V113*POWER(CL$51,3))+('[1]Summary Data'!$W113*POWER(CL$51,2))+('[1]Summary Data'!$X113*CL$51)+'[1]Summary Data'!$Y113</f>
        <v>0.33291005567999998</v>
      </c>
      <c r="CM58" s="98">
        <f>('[1]Summary Data'!$V113*POWER(CM$51,3))+('[1]Summary Data'!$W113*POWER(CM$51,2))+('[1]Summary Data'!$X113*CM$51)+'[1]Summary Data'!$Y113</f>
        <v>0.32515684318207994</v>
      </c>
      <c r="CN58" s="98">
        <f>('[1]Summary Data'!$V113*POWER(CN$51,3))+('[1]Summary Data'!$W113*POWER(CN$51,2))+('[1]Summary Data'!$X113*CN$51)+'[1]Summary Data'!$Y113</f>
        <v>0.31568873903104</v>
      </c>
      <c r="CO58" s="98">
        <f>('[1]Summary Data'!$V113*POWER(CO$51,3))+('[1]Summary Data'!$W113*POWER(CO$51,2))+('[1]Summary Data'!$X113*CO$51)+'[1]Summary Data'!$Y113</f>
        <v>0.30464730295295994</v>
      </c>
      <c r="CP58" s="98">
        <f>('[1]Summary Data'!$V113*POWER(CP$51,3))+('[1]Summary Data'!$W113*POWER(CP$51,2))+('[1]Summary Data'!$X113*CP$51)+'[1]Summary Data'!$Y113</f>
        <v>0.29217409467391992</v>
      </c>
      <c r="CQ58" s="98">
        <f>('[1]Summary Data'!$V113*POWER(CQ$51,3))+('[1]Summary Data'!$W113*POWER(CQ$51,2))+('[1]Summary Data'!$X113*CQ$51)+'[1]Summary Data'!$Y113</f>
        <v>0.27841067391999991</v>
      </c>
      <c r="CR58" s="98">
        <f>('[1]Summary Data'!$V113*POWER(CR$51,3))+('[1]Summary Data'!$W113*POWER(CR$51,2))+('[1]Summary Data'!$X113*CR$51)+'[1]Summary Data'!$Y113</f>
        <v>0.2634986004172799</v>
      </c>
      <c r="CS58" s="98">
        <f>('[1]Summary Data'!$V113*POWER(CS$51,3))+('[1]Summary Data'!$W113*POWER(CS$51,2))+('[1]Summary Data'!$X113*CS$51)+'[1]Summary Data'!$Y113</f>
        <v>0.24757943389183984</v>
      </c>
      <c r="CT58" s="98">
        <f>('[1]Summary Data'!$V113*POWER(CT$51,3))+('[1]Summary Data'!$W113*POWER(CT$51,2))+('[1]Summary Data'!$X113*CT$51)+'[1]Summary Data'!$Y113</f>
        <v>0.23079473406975987</v>
      </c>
      <c r="CU58" s="98">
        <f>('[1]Summary Data'!$V113*POWER(CU$51,3))+('[1]Summary Data'!$W113*POWER(CU$51,2))+('[1]Summary Data'!$X113*CU$51)+'[1]Summary Data'!$Y113</f>
        <v>0.21328606067711992</v>
      </c>
      <c r="CV58" s="98">
        <f>('[1]Summary Data'!$V113*POWER(CV$51,3))+('[1]Summary Data'!$W113*POWER(CV$51,2))+('[1]Summary Data'!$X113*CV$51)+'[1]Summary Data'!$Y113</f>
        <v>0.19519497343999981</v>
      </c>
      <c r="CW58" s="98">
        <f>('[1]Summary Data'!$V113*POWER(CW$51,3))+('[1]Summary Data'!$W113*POWER(CW$51,2))+('[1]Summary Data'!$X113*CW$51)+'[1]Summary Data'!$Y113</f>
        <v>0.17666303208447981</v>
      </c>
      <c r="CX58" s="98">
        <f>('[1]Summary Data'!$V113*POWER(CX$51,3))+('[1]Summary Data'!$W113*POWER(CX$51,2))+('[1]Summary Data'!$X113*CX$51)+'[1]Summary Data'!$Y113</f>
        <v>0.15783179633663985</v>
      </c>
      <c r="CY58" s="98">
        <f>('[1]Summary Data'!$V113*POWER(CY$51,3))+('[1]Summary Data'!$W113*POWER(CY$51,2))+('[1]Summary Data'!$X113*CY$51)+'[1]Summary Data'!$Y113</f>
        <v>0.13884282592255981</v>
      </c>
      <c r="CZ58" s="98">
        <f>('[1]Summary Data'!$V113*POWER(CZ$51,3))+('[1]Summary Data'!$W113*POWER(CZ$51,2))+('[1]Summary Data'!$X113*CZ$51)+'[1]Summary Data'!$Y113</f>
        <v>0.11983768056831978</v>
      </c>
      <c r="DA58" s="98">
        <f>('[1]Summary Data'!$V113*POWER(DA$51,3))+('[1]Summary Data'!$W113*POWER(DA$51,2))+('[1]Summary Data'!$X113*DA$51)+'[1]Summary Data'!$Y113</f>
        <v>0.1009579199999997</v>
      </c>
      <c r="DB58" s="98">
        <f>('[1]Summary Data'!$V113*POWER(DB$51,3))+('[1]Summary Data'!$W113*POWER(DB$51,2))+('[1]Summary Data'!$X113*DB$51)+'[1]Summary Data'!$Y113</f>
        <v>8.2345103943679776E-2</v>
      </c>
      <c r="DC58" s="98">
        <f>('[1]Summary Data'!$V113*POWER(DC$51,3))+('[1]Summary Data'!$W113*POWER(DC$51,2))+('[1]Summary Data'!$X113*DC$51)+'[1]Summary Data'!$Y113</f>
        <v>6.4140792125439772E-2</v>
      </c>
      <c r="DD58" s="98">
        <f>('[1]Summary Data'!$V113*POWER(DD$51,3))+('[1]Summary Data'!$W113*POWER(DD$51,2))+('[1]Summary Data'!$X113*DD$51)+'[1]Summary Data'!$Y113</f>
        <v>4.6486544271359787E-2</v>
      </c>
      <c r="DE58" s="98">
        <f>('[1]Summary Data'!$V113*POWER(DE$51,3))+('[1]Summary Data'!$W113*POWER(DE$51,2))+('[1]Summary Data'!$X113*DE$51)+'[1]Summary Data'!$Y113</f>
        <v>2.9523920107519586E-2</v>
      </c>
      <c r="DF58" s="98">
        <f>('[1]Summary Data'!$V113*POWER(DF$51,3))+('[1]Summary Data'!$W113*POWER(DF$51,2))+('[1]Summary Data'!$X113*DF$51)+'[1]Summary Data'!$Y113</f>
        <v>1.3394479359999711E-2</v>
      </c>
      <c r="DG58" s="98">
        <f>('[1]Summary Data'!$V113*POWER(DG$51,3))+('[1]Summary Data'!$W113*POWER(DG$51,2))+('[1]Summary Data'!$X113*DG$51)+'[1]Summary Data'!$Y113</f>
        <v>-1.760218245120293E-3</v>
      </c>
      <c r="DH58" s="98">
        <f>('[1]Summary Data'!$V113*POWER(DH$51,3))+('[1]Summary Data'!$W113*POWER(DH$51,2))+('[1]Summary Data'!$X113*DH$51)+'[1]Summary Data'!$Y113</f>
        <v>-1.579861298176044E-2</v>
      </c>
      <c r="DI58" s="98">
        <f>('[1]Summary Data'!$V113*POWER(DI$51,3))+('[1]Summary Data'!$W113*POWER(DI$51,2))+('[1]Summary Data'!$X113*DI$51)+'[1]Summary Data'!$Y113</f>
        <v>-2.8579145123840188E-2</v>
      </c>
      <c r="DJ58" s="98">
        <f>('[1]Summary Data'!$V113*POWER(DJ$51,3))+('[1]Summary Data'!$W113*POWER(DJ$51,2))+('[1]Summary Data'!$X113*DJ$51)+'[1]Summary Data'!$Y113</f>
        <v>-3.9960254945280216E-2</v>
      </c>
      <c r="DK58" s="98">
        <f>('[1]Summary Data'!$V113*POWER(DK$51,3))+('[1]Summary Data'!$W113*POWER(DK$51,2))+('[1]Summary Data'!$X113*DK$51)+'[1]Summary Data'!$Y113</f>
        <v>-4.9800382720000202E-2</v>
      </c>
      <c r="DL58" s="98">
        <f>('[1]Summary Data'!$V113*POWER(DL$51,3))+('[1]Summary Data'!$W113*POWER(DL$51,2))+('[1]Summary Data'!$X113*DL$51)+'[1]Summary Data'!$Y113</f>
        <v>-5.7957968721919828E-2</v>
      </c>
      <c r="DM58" s="98">
        <f>('[1]Summary Data'!$V113*POWER(DM$51,3))+('[1]Summary Data'!$W113*POWER(DM$51,2))+('[1]Summary Data'!$X113*DM$51)+'[1]Summary Data'!$Y113</f>
        <v>-6.4291453224960105E-2</v>
      </c>
      <c r="DN58" s="98">
        <f>('[1]Summary Data'!$V113*POWER(DN$51,3))+('[1]Summary Data'!$W113*POWER(DN$51,2))+('[1]Summary Data'!$X113*DN$51)+'[1]Summary Data'!$Y113</f>
        <v>-6.8659276503040045E-2</v>
      </c>
      <c r="DO58" s="98">
        <f>('[1]Summary Data'!$V113*POWER(DO$51,3))+('[1]Summary Data'!$W113*POWER(DO$51,2))+('[1]Summary Data'!$X113*DO$51)+'[1]Summary Data'!$Y113</f>
        <v>-7.0919878830079996E-2</v>
      </c>
      <c r="DP58" s="98">
        <f>('[1]Summary Data'!$V113*POWER(DP$51,3))+('[1]Summary Data'!$W113*POWER(DP$51,2))+('[1]Summary Data'!$X113*DP$51)+'[1]Summary Data'!$Y113</f>
        <v>-7.0931700480000082E-2</v>
      </c>
      <c r="DQ58" s="98">
        <f>('[1]Summary Data'!$V113*POWER(DQ$51,3))+('[1]Summary Data'!$W113*POWER(DQ$51,2))+('[1]Summary Data'!$X113*DQ$51)+'[1]Summary Data'!$Y113</f>
        <v>-6.8553181726719536E-2</v>
      </c>
      <c r="DR58" s="98">
        <f>('[1]Summary Data'!$V113*POWER(DR$51,3))+('[1]Summary Data'!$W113*POWER(DR$51,2))+('[1]Summary Data'!$X113*DR$51)+'[1]Summary Data'!$Y113</f>
        <v>-6.3642762844159595E-2</v>
      </c>
      <c r="DS58" s="98">
        <f>('[1]Summary Data'!$V113*POWER(DS$51,3))+('[1]Summary Data'!$W113*POWER(DS$51,2))+('[1]Summary Data'!$X113*DS$51)+'[1]Summary Data'!$Y113</f>
        <v>-5.6058884106239937E-2</v>
      </c>
      <c r="DT58" s="98">
        <f>('[1]Summary Data'!$V113*POWER(DT$51,3))+('[1]Summary Data'!$W113*POWER(DT$51,2))+('[1]Summary Data'!$X113*DT$51)+'[1]Summary Data'!$Y113</f>
        <v>-4.5659985786879131E-2</v>
      </c>
      <c r="DU58" s="98">
        <f>('[1]Summary Data'!$V113*POWER(DU$51,3))+('[1]Summary Data'!$W113*POWER(DU$51,2))+('[1]Summary Data'!$X113*DU$51)+'[1]Summary Data'!$Y113</f>
        <v>-3.2304508159999301E-2</v>
      </c>
      <c r="DV58" s="98">
        <f>('[1]Summary Data'!$V113*POWER(DV$51,3))+('[1]Summary Data'!$W113*POWER(DV$51,2))+('[1]Summary Data'!$X113*DV$51)+'[1]Summary Data'!$Y113</f>
        <v>-1.5850891499519237E-2</v>
      </c>
      <c r="DW58" s="98">
        <f>('[1]Summary Data'!$V113*POWER(DW$51,3))+('[1]Summary Data'!$W113*POWER(DW$51,2))+('[1]Summary Data'!$X113*DW$51)+'[1]Summary Data'!$Y113</f>
        <v>3.8424239206409361E-3</v>
      </c>
      <c r="DX58" s="98">
        <f>('[1]Summary Data'!$V113*POWER(DX$51,3))+('[1]Summary Data'!$W113*POWER(DX$51,2))+('[1]Summary Data'!$X113*DX$51)+'[1]Summary Data'!$Y113</f>
        <v>2.6916997826560651E-2</v>
      </c>
      <c r="DY58" s="98">
        <f>('[1]Summary Data'!$V113*POWER(DY$51,3))+('[1]Summary Data'!$W113*POWER(DY$51,2))+('[1]Summary Data'!$X113*DY$51)+'[1]Summary Data'!$Y113</f>
        <v>5.3514389944321561E-2</v>
      </c>
      <c r="DZ58" s="98">
        <f>('[1]Summary Data'!$V113*POWER(DZ$51,3))+('[1]Summary Data'!$W113*POWER(DZ$51,2))+('[1]Summary Data'!$X113*DZ$51)+'[1]Summary Data'!$Y113</f>
        <v>8.3776160000001765E-2</v>
      </c>
      <c r="EA58" s="98">
        <f>('[1]Summary Data'!$V113*POWER(EA$51,3))+('[1]Summary Data'!$W113*POWER(EA$51,2))+('[1]Summary Data'!$X113*EA$51)+'[1]Summary Data'!$Y113</f>
        <v>0.11784386771968247</v>
      </c>
      <c r="EB58" s="98">
        <f>('[1]Summary Data'!$V113*POWER(EB$51,3))+('[1]Summary Data'!$W113*POWER(EB$51,2))+('[1]Summary Data'!$X113*EB$51)+'[1]Summary Data'!$Y113</f>
        <v>0.15585907282944211</v>
      </c>
      <c r="EC58" s="98">
        <f>('[1]Summary Data'!$V113*POWER(EC$51,3))+('[1]Summary Data'!$W113*POWER(EC$51,2))+('[1]Summary Data'!$X113*EC$51)+'[1]Summary Data'!$Y113</f>
        <v>0.19796333505536212</v>
      </c>
      <c r="ED58" s="98">
        <f>('[1]Summary Data'!$V113*POWER(ED$51,3))+('[1]Summary Data'!$W113*POWER(ED$51,2))+('[1]Summary Data'!$X113*ED$51)+'[1]Summary Data'!$Y113</f>
        <v>0.24429821412352193</v>
      </c>
      <c r="EE58" s="98">
        <f>('[1]Summary Data'!$V113*POWER(EE$51,3))+('[1]Summary Data'!$W113*POWER(EE$51,2))+('[1]Summary Data'!$X113*EE$51)+'[1]Summary Data'!$Y113</f>
        <v>0.29500526976000208</v>
      </c>
      <c r="EF58" s="98">
        <f>('[1]Summary Data'!$V113*POWER(EF$51,3))+('[1]Summary Data'!$W113*POWER(EF$51,2))+('[1]Summary Data'!$X113*EF$51)+'[1]Summary Data'!$Y113</f>
        <v>0.35022606169088255</v>
      </c>
      <c r="EG58" s="98">
        <f>('[1]Summary Data'!$V113*POWER(EG$51,3))+('[1]Summary Data'!$W113*POWER(EG$51,2))+('[1]Summary Data'!$X113*EG$51)+'[1]Summary Data'!$Y113</f>
        <v>0.41010214964224412</v>
      </c>
      <c r="EH58" s="98">
        <f>('[1]Summary Data'!$V113*POWER(EH$51,3))+('[1]Summary Data'!$W113*POWER(EH$51,2))+('[1]Summary Data'!$X113*EH$51)+'[1]Summary Data'!$Y113</f>
        <v>0.47477509334016355</v>
      </c>
      <c r="EI58" s="98">
        <f>('[1]Summary Data'!$V113*POWER(EI$51,3))+('[1]Summary Data'!$W113*POWER(EI$51,2))+('[1]Summary Data'!$X113*EI$51)+'[1]Summary Data'!$Y113</f>
        <v>0.54438645251072426</v>
      </c>
      <c r="EJ58" s="98">
        <f>('[1]Summary Data'!$V113*POWER(EJ$51,3))+('[1]Summary Data'!$W113*POWER(EJ$51,2))+('[1]Summary Data'!$X113*EJ$51)+'[1]Summary Data'!$Y113</f>
        <v>0.61907778688000437</v>
      </c>
      <c r="EK58" s="98">
        <f>('[1]Summary Data'!$V113*POWER(EK$51,3))+('[1]Summary Data'!$W113*POWER(EK$51,2))+('[1]Summary Data'!$X113*EK$51)+'[1]Summary Data'!$Y113</f>
        <v>0.69899065617408374</v>
      </c>
      <c r="EL58" s="98">
        <f>('[1]Summary Data'!$V113*POWER(EL$51,3))+('[1]Summary Data'!$W113*POWER(EL$51,2))+('[1]Summary Data'!$X113*EL$51)+'[1]Summary Data'!$Y113</f>
        <v>0.78426662011904491</v>
      </c>
      <c r="EM58" s="98">
        <f>('[1]Summary Data'!$V113*POWER(EM$51,3))+('[1]Summary Data'!$W113*POWER(EM$51,2))+('[1]Summary Data'!$X113*EM$51)+'[1]Summary Data'!$Y113</f>
        <v>0.87504723844096488</v>
      </c>
      <c r="EN58" s="98">
        <f>('[1]Summary Data'!$V113*POWER(EN$51,3))+('[1]Summary Data'!$W113*POWER(EN$51,2))+('[1]Summary Data'!$X113*EN$51)+'[1]Summary Data'!$Y113</f>
        <v>0.97147407086592397</v>
      </c>
      <c r="EO58" s="99">
        <f>('[1]Summary Data'!$V113*POWER(EO$51,3))+('[1]Summary Data'!$W113*POWER(EO$51,2))+('[1]Summary Data'!$X113*EO$51)+'[1]Summary Data'!$Y113</f>
        <v>1.0736886771200045</v>
      </c>
      <c r="EP58" s="187"/>
    </row>
    <row r="59" spans="2:147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0.31681300946944002</v>
      </c>
      <c r="H59" s="103">
        <f t="shared" si="8"/>
        <v>0.31681300946944002</v>
      </c>
      <c r="I59" s="103">
        <f t="shared" si="8"/>
        <v>0.31681300946944002</v>
      </c>
      <c r="J59" s="103">
        <f t="shared" si="8"/>
        <v>0.31681300946944002</v>
      </c>
      <c r="K59" s="103">
        <f t="shared" si="8"/>
        <v>0.31681300946944002</v>
      </c>
      <c r="L59" s="103">
        <f t="shared" si="8"/>
        <v>0.31681300946944002</v>
      </c>
      <c r="M59" s="103">
        <f t="shared" si="8"/>
        <v>0.31681300946944002</v>
      </c>
      <c r="N59" s="103">
        <f t="shared" si="8"/>
        <v>0.31681300946944002</v>
      </c>
      <c r="O59" s="103">
        <f t="shared" si="8"/>
        <v>0.31599294160896002</v>
      </c>
      <c r="P59" s="103">
        <f t="shared" si="8"/>
        <v>0.31315693330432004</v>
      </c>
      <c r="Q59" s="103">
        <f t="shared" si="8"/>
        <v>0.30843102207999995</v>
      </c>
      <c r="R59" s="103">
        <f t="shared" si="8"/>
        <v>0.30194124546048001</v>
      </c>
      <c r="S59" s="103">
        <f t="shared" si="8"/>
        <v>0.29381364097023999</v>
      </c>
      <c r="T59" s="103">
        <f t="shared" si="8"/>
        <v>0.28417424613375997</v>
      </c>
      <c r="U59" s="103">
        <f t="shared" si="8"/>
        <v>0.27314909847551994</v>
      </c>
      <c r="V59" s="103">
        <f t="shared" si="8"/>
        <v>0.26086423551999993</v>
      </c>
      <c r="W59" s="103">
        <f t="shared" si="8"/>
        <v>0.24744569479167988</v>
      </c>
      <c r="X59" s="103">
        <f t="shared" si="8"/>
        <v>0.23301951381503982</v>
      </c>
      <c r="Y59" s="103">
        <f t="shared" si="8"/>
        <v>0.21771173011455985</v>
      </c>
      <c r="Z59" s="103">
        <f t="shared" si="8"/>
        <v>0.2016483812147199</v>
      </c>
      <c r="AA59" s="103">
        <f t="shared" si="8"/>
        <v>0.18495550463999982</v>
      </c>
      <c r="AB59" s="103">
        <f t="shared" si="8"/>
        <v>0.16775913791487979</v>
      </c>
      <c r="AC59" s="103">
        <f t="shared" si="8"/>
        <v>0.15018531856383976</v>
      </c>
      <c r="AD59" s="103">
        <f t="shared" si="8"/>
        <v>0.13236008411135974</v>
      </c>
      <c r="AE59" s="103">
        <f t="shared" si="8"/>
        <v>0.11440947208191971</v>
      </c>
      <c r="AF59" s="103">
        <f t="shared" si="8"/>
        <v>9.6459519999999688E-2</v>
      </c>
      <c r="AG59" s="103">
        <f t="shared" si="8"/>
        <v>7.8636265390079674E-2</v>
      </c>
      <c r="AH59" s="103">
        <f t="shared" si="8"/>
        <v>6.1065745776639757E-2</v>
      </c>
      <c r="AI59" s="103">
        <f t="shared" si="8"/>
        <v>4.3873998684159699E-2</v>
      </c>
      <c r="AJ59" s="103">
        <f t="shared" si="8"/>
        <v>2.7187061637119758E-2</v>
      </c>
      <c r="AK59" s="103">
        <f t="shared" si="8"/>
        <v>1.1130972159999641E-2</v>
      </c>
      <c r="AL59" s="103">
        <f t="shared" ref="AL59" si="10">IF(DG59&gt;AM59,MAX(DG59,0),AM59)</f>
        <v>0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88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0.25552000000000002</v>
      </c>
      <c r="CC59" s="103">
        <f>('[1]Summary Data'!$V112*POWER(CC$51,3))+('[1]Summary Data'!$W112*POWER(CC$51,2))+('[1]Summary Data'!$X112*CC$51)+'[1]Summary Data'!$Y112</f>
        <v>0.27234056593408001</v>
      </c>
      <c r="CD59" s="103">
        <f>('[1]Summary Data'!$V112*POWER(CD$51,3))+('[1]Summary Data'!$W112*POWER(CD$51,2))+('[1]Summary Data'!$X112*CD$51)+'[1]Summary Data'!$Y112</f>
        <v>0.28626292875264003</v>
      </c>
      <c r="CE59" s="103">
        <f>('[1]Summary Data'!$V112*POWER(CE$51,3))+('[1]Summary Data'!$W112*POWER(CE$51,2))+('[1]Summary Data'!$X112*CE$51)+'[1]Summary Data'!$Y112</f>
        <v>0.29741312598016001</v>
      </c>
      <c r="CF59" s="103">
        <f>('[1]Summary Data'!$V112*POWER(CF$51,3))+('[1]Summary Data'!$W112*POWER(CF$51,2))+('[1]Summary Data'!$X112*CF$51)+'[1]Summary Data'!$Y112</f>
        <v>0.30591719514112004</v>
      </c>
      <c r="CG59" s="103">
        <f>('[1]Summary Data'!$V112*POWER(CG$51,3))+('[1]Summary Data'!$W112*POWER(CG$51,2))+('[1]Summary Data'!$X112*CG$51)+'[1]Summary Data'!$Y112</f>
        <v>0.31190117376000004</v>
      </c>
      <c r="CH59" s="103">
        <f>('[1]Summary Data'!$V112*POWER(CH$51,3))+('[1]Summary Data'!$W112*POWER(CH$51,2))+('[1]Summary Data'!$X112*CH$51)+'[1]Summary Data'!$Y112</f>
        <v>0.31549109936128</v>
      </c>
      <c r="CI59" s="103">
        <f>('[1]Summary Data'!$V112*POWER(CI$51,3))+('[1]Summary Data'!$W112*POWER(CI$51,2))+('[1]Summary Data'!$X112*CI$51)+'[1]Summary Data'!$Y112</f>
        <v>0.31681300946944002</v>
      </c>
      <c r="CJ59" s="103">
        <f>('[1]Summary Data'!$V112*POWER(CJ$51,3))+('[1]Summary Data'!$W112*POWER(CJ$51,2))+('[1]Summary Data'!$X112*CJ$51)+'[1]Summary Data'!$Y112</f>
        <v>0.31599294160896002</v>
      </c>
      <c r="CK59" s="103">
        <f>('[1]Summary Data'!$V112*POWER(CK$51,3))+('[1]Summary Data'!$W112*POWER(CK$51,2))+('[1]Summary Data'!$X112*CK$51)+'[1]Summary Data'!$Y112</f>
        <v>0.31315693330432004</v>
      </c>
      <c r="CL59" s="103">
        <f>('[1]Summary Data'!$V112*POWER(CL$51,3))+('[1]Summary Data'!$W112*POWER(CL$51,2))+('[1]Summary Data'!$X112*CL$51)+'[1]Summary Data'!$Y112</f>
        <v>0.30843102207999995</v>
      </c>
      <c r="CM59" s="103">
        <f>('[1]Summary Data'!$V112*POWER(CM$51,3))+('[1]Summary Data'!$W112*POWER(CM$51,2))+('[1]Summary Data'!$X112*CM$51)+'[1]Summary Data'!$Y112</f>
        <v>0.30194124546048001</v>
      </c>
      <c r="CN59" s="103">
        <f>('[1]Summary Data'!$V112*POWER(CN$51,3))+('[1]Summary Data'!$W112*POWER(CN$51,2))+('[1]Summary Data'!$X112*CN$51)+'[1]Summary Data'!$Y112</f>
        <v>0.29381364097023999</v>
      </c>
      <c r="CO59" s="103">
        <f>('[1]Summary Data'!$V112*POWER(CO$51,3))+('[1]Summary Data'!$W112*POWER(CO$51,2))+('[1]Summary Data'!$X112*CO$51)+'[1]Summary Data'!$Y112</f>
        <v>0.28417424613375997</v>
      </c>
      <c r="CP59" s="103">
        <f>('[1]Summary Data'!$V112*POWER(CP$51,3))+('[1]Summary Data'!$W112*POWER(CP$51,2))+('[1]Summary Data'!$X112*CP$51)+'[1]Summary Data'!$Y112</f>
        <v>0.27314909847551994</v>
      </c>
      <c r="CQ59" s="103">
        <f>('[1]Summary Data'!$V112*POWER(CQ$51,3))+('[1]Summary Data'!$W112*POWER(CQ$51,2))+('[1]Summary Data'!$X112*CQ$51)+'[1]Summary Data'!$Y112</f>
        <v>0.26086423551999993</v>
      </c>
      <c r="CR59" s="103">
        <f>('[1]Summary Data'!$V112*POWER(CR$51,3))+('[1]Summary Data'!$W112*POWER(CR$51,2))+('[1]Summary Data'!$X112*CR$51)+'[1]Summary Data'!$Y112</f>
        <v>0.24744569479167988</v>
      </c>
      <c r="CS59" s="103">
        <f>('[1]Summary Data'!$V112*POWER(CS$51,3))+('[1]Summary Data'!$W112*POWER(CS$51,2))+('[1]Summary Data'!$X112*CS$51)+'[1]Summary Data'!$Y112</f>
        <v>0.23301951381503982</v>
      </c>
      <c r="CT59" s="103">
        <f>('[1]Summary Data'!$V112*POWER(CT$51,3))+('[1]Summary Data'!$W112*POWER(CT$51,2))+('[1]Summary Data'!$X112*CT$51)+'[1]Summary Data'!$Y112</f>
        <v>0.21771173011455985</v>
      </c>
      <c r="CU59" s="103">
        <f>('[1]Summary Data'!$V112*POWER(CU$51,3))+('[1]Summary Data'!$W112*POWER(CU$51,2))+('[1]Summary Data'!$X112*CU$51)+'[1]Summary Data'!$Y112</f>
        <v>0.2016483812147199</v>
      </c>
      <c r="CV59" s="103">
        <f>('[1]Summary Data'!$V112*POWER(CV$51,3))+('[1]Summary Data'!$W112*POWER(CV$51,2))+('[1]Summary Data'!$X112*CV$51)+'[1]Summary Data'!$Y112</f>
        <v>0.18495550463999982</v>
      </c>
      <c r="CW59" s="103">
        <f>('[1]Summary Data'!$V112*POWER(CW$51,3))+('[1]Summary Data'!$W112*POWER(CW$51,2))+('[1]Summary Data'!$X112*CW$51)+'[1]Summary Data'!$Y112</f>
        <v>0.16775913791487979</v>
      </c>
      <c r="CX59" s="103">
        <f>('[1]Summary Data'!$V112*POWER(CX$51,3))+('[1]Summary Data'!$W112*POWER(CX$51,2))+('[1]Summary Data'!$X112*CX$51)+'[1]Summary Data'!$Y112</f>
        <v>0.15018531856383976</v>
      </c>
      <c r="CY59" s="103">
        <f>('[1]Summary Data'!$V112*POWER(CY$51,3))+('[1]Summary Data'!$W112*POWER(CY$51,2))+('[1]Summary Data'!$X112*CY$51)+'[1]Summary Data'!$Y112</f>
        <v>0.13236008411135974</v>
      </c>
      <c r="CZ59" s="103">
        <f>('[1]Summary Data'!$V112*POWER(CZ$51,3))+('[1]Summary Data'!$W112*POWER(CZ$51,2))+('[1]Summary Data'!$X112*CZ$51)+'[1]Summary Data'!$Y112</f>
        <v>0.11440947208191971</v>
      </c>
      <c r="DA59" s="103">
        <f>('[1]Summary Data'!$V112*POWER(DA$51,3))+('[1]Summary Data'!$W112*POWER(DA$51,2))+('[1]Summary Data'!$X112*DA$51)+'[1]Summary Data'!$Y112</f>
        <v>9.6459519999999688E-2</v>
      </c>
      <c r="DB59" s="103">
        <f>('[1]Summary Data'!$V112*POWER(DB$51,3))+('[1]Summary Data'!$W112*POWER(DB$51,2))+('[1]Summary Data'!$X112*DB$51)+'[1]Summary Data'!$Y112</f>
        <v>7.8636265390079674E-2</v>
      </c>
      <c r="DC59" s="103">
        <f>('[1]Summary Data'!$V112*POWER(DC$51,3))+('[1]Summary Data'!$W112*POWER(DC$51,2))+('[1]Summary Data'!$X112*DC$51)+'[1]Summary Data'!$Y112</f>
        <v>6.1065745776639757E-2</v>
      </c>
      <c r="DD59" s="103">
        <f>('[1]Summary Data'!$V112*POWER(DD$51,3))+('[1]Summary Data'!$W112*POWER(DD$51,2))+('[1]Summary Data'!$X112*DD$51)+'[1]Summary Data'!$Y112</f>
        <v>4.3873998684159699E-2</v>
      </c>
      <c r="DE59" s="103">
        <f>('[1]Summary Data'!$V112*POWER(DE$51,3))+('[1]Summary Data'!$W112*POWER(DE$51,2))+('[1]Summary Data'!$X112*DE$51)+'[1]Summary Data'!$Y112</f>
        <v>2.7187061637119758E-2</v>
      </c>
      <c r="DF59" s="103">
        <f>('[1]Summary Data'!$V112*POWER(DF$51,3))+('[1]Summary Data'!$W112*POWER(DF$51,2))+('[1]Summary Data'!$X112*DF$51)+'[1]Summary Data'!$Y112</f>
        <v>1.1130972159999641E-2</v>
      </c>
      <c r="DG59" s="103">
        <f>('[1]Summary Data'!$V112*POWER(DG$51,3))+('[1]Summary Data'!$W112*POWER(DG$51,2))+('[1]Summary Data'!$X112*DG$51)+'[1]Summary Data'!$Y112</f>
        <v>-4.1682322227202806E-3</v>
      </c>
      <c r="DH59" s="103">
        <f>('[1]Summary Data'!$V112*POWER(DH$51,3))+('[1]Summary Data'!$W112*POWER(DH$51,2))+('[1]Summary Data'!$X112*DH$51)+'[1]Summary Data'!$Y112</f>
        <v>-1.8584513986560525E-2</v>
      </c>
      <c r="DI59" s="103">
        <f>('[1]Summary Data'!$V112*POWER(DI$51,3))+('[1]Summary Data'!$W112*POWER(DI$51,2))+('[1]Summary Data'!$X112*DI$51)+'[1]Summary Data'!$Y112</f>
        <v>-3.1991835607040164E-2</v>
      </c>
      <c r="DJ59" s="103">
        <f>('[1]Summary Data'!$V112*POWER(DJ$51,3))+('[1]Summary Data'!$W112*POWER(DJ$51,2))+('[1]Summary Data'!$X112*DJ$51)+'[1]Summary Data'!$Y112</f>
        <v>-4.4264159559680383E-2</v>
      </c>
      <c r="DK59" s="103">
        <f>('[1]Summary Data'!$V112*POWER(DK$51,3))+('[1]Summary Data'!$W112*POWER(DK$51,2))+('[1]Summary Data'!$X112*DK$51)+'[1]Summary Data'!$Y112</f>
        <v>-5.5275448320000475E-2</v>
      </c>
      <c r="DL59" s="103">
        <f>('[1]Summary Data'!$V112*POWER(DL$51,3))+('[1]Summary Data'!$W112*POWER(DL$51,2))+('[1]Summary Data'!$X112*DL$51)+'[1]Summary Data'!$Y112</f>
        <v>-6.4899664363520182E-2</v>
      </c>
      <c r="DM59" s="103">
        <f>('[1]Summary Data'!$V112*POWER(DM$51,3))+('[1]Summary Data'!$W112*POWER(DM$51,2))+('[1]Summary Data'!$X112*DM$51)+'[1]Summary Data'!$Y112</f>
        <v>-7.301077016576013E-2</v>
      </c>
      <c r="DN59" s="103">
        <f>('[1]Summary Data'!$V112*POWER(DN$51,3))+('[1]Summary Data'!$W112*POWER(DN$51,2))+('[1]Summary Data'!$X112*DN$51)+'[1]Summary Data'!$Y112</f>
        <v>-7.9482728202240505E-2</v>
      </c>
      <c r="DO59" s="103">
        <f>('[1]Summary Data'!$V112*POWER(DO$51,3))+('[1]Summary Data'!$W112*POWER(DO$51,2))+('[1]Summary Data'!$X112*DO$51)+'[1]Summary Data'!$Y112</f>
        <v>-8.4189500948480267E-2</v>
      </c>
      <c r="DP59" s="103">
        <f>('[1]Summary Data'!$V112*POWER(DP$51,3))+('[1]Summary Data'!$W112*POWER(DP$51,2))+('[1]Summary Data'!$X112*DP$51)+'[1]Summary Data'!$Y112</f>
        <v>-8.7005050880000157E-2</v>
      </c>
      <c r="DQ59" s="103">
        <f>('[1]Summary Data'!$V112*POWER(DQ$51,3))+('[1]Summary Data'!$W112*POWER(DQ$51,2))+('[1]Summary Data'!$X112*DQ$51)+'[1]Summary Data'!$Y112</f>
        <v>-8.7803340472320024E-2</v>
      </c>
      <c r="DR59" s="103">
        <f>('[1]Summary Data'!$V112*POWER(DR$51,3))+('[1]Summary Data'!$W112*POWER(DR$51,2))+('[1]Summary Data'!$X112*DR$51)+'[1]Summary Data'!$Y112</f>
        <v>-8.6458332200960053E-2</v>
      </c>
      <c r="DS59" s="103">
        <f>('[1]Summary Data'!$V112*POWER(DS$51,3))+('[1]Summary Data'!$W112*POWER(DS$51,2))+('[1]Summary Data'!$X112*DS$51)+'[1]Summary Data'!$Y112</f>
        <v>-8.2843988541439872E-2</v>
      </c>
      <c r="DT59" s="103">
        <f>('[1]Summary Data'!$V112*POWER(DT$51,3))+('[1]Summary Data'!$W112*POWER(DT$51,2))+('[1]Summary Data'!$X112*DT$51)+'[1]Summary Data'!$Y112</f>
        <v>-7.6834271969279555E-2</v>
      </c>
      <c r="DU59" s="103">
        <f>('[1]Summary Data'!$V112*POWER(DU$51,3))+('[1]Summary Data'!$W112*POWER(DU$51,2))+('[1]Summary Data'!$X112*DU$51)+'[1]Summary Data'!$Y112</f>
        <v>-6.8303144959999729E-2</v>
      </c>
      <c r="DV59" s="103">
        <f>('[1]Summary Data'!$V112*POWER(DV$51,3))+('[1]Summary Data'!$W112*POWER(DV$51,2))+('[1]Summary Data'!$X112*DV$51)+'[1]Summary Data'!$Y112</f>
        <v>-5.7124569989119578E-2</v>
      </c>
      <c r="DW59" s="103">
        <f>('[1]Summary Data'!$V112*POWER(DW$51,3))+('[1]Summary Data'!$W112*POWER(DW$51,2))+('[1]Summary Data'!$X112*DW$51)+'[1]Summary Data'!$Y112</f>
        <v>-4.317250953215962E-2</v>
      </c>
      <c r="DX59" s="103">
        <f>('[1]Summary Data'!$V112*POWER(DX$51,3))+('[1]Summary Data'!$W112*POWER(DX$51,2))+('[1]Summary Data'!$X112*DX$51)+'[1]Summary Data'!$Y112</f>
        <v>-2.6320926064639594E-2</v>
      </c>
      <c r="DY59" s="103">
        <f>('[1]Summary Data'!$V112*POWER(DY$51,3))+('[1]Summary Data'!$W112*POWER(DY$51,2))+('[1]Summary Data'!$X112*DY$51)+'[1]Summary Data'!$Y112</f>
        <v>-6.4437820620789066E-3</v>
      </c>
      <c r="DZ59" s="103">
        <f>('[1]Summary Data'!$V112*POWER(DZ$51,3))+('[1]Summary Data'!$W112*POWER(DZ$51,2))+('[1]Summary Data'!$X112*DZ$51)+'[1]Summary Data'!$Y112</f>
        <v>1.6584960000000815E-2</v>
      </c>
      <c r="EA59" s="103">
        <f>('[1]Summary Data'!$V112*POWER(EA$51,3))+('[1]Summary Data'!$W112*POWER(EA$51,2))+('[1]Summary Data'!$X112*EA$51)+'[1]Summary Data'!$Y112</f>
        <v>4.289133764608094E-2</v>
      </c>
      <c r="EB59" s="103">
        <f>('[1]Summary Data'!$V112*POWER(EB$51,3))+('[1]Summary Data'!$W112*POWER(EB$51,2))+('[1]Summary Data'!$X112*EB$51)+'[1]Summary Data'!$Y112</f>
        <v>7.2601388400641176E-2</v>
      </c>
      <c r="EC59" s="103">
        <f>('[1]Summary Data'!$V112*POWER(EC$51,3))+('[1]Summary Data'!$W112*POWER(EC$51,2))+('[1]Summary Data'!$X112*EC$51)+'[1]Summary Data'!$Y112</f>
        <v>0.10584114978816123</v>
      </c>
      <c r="ED59" s="103">
        <f>('[1]Summary Data'!$V112*POWER(ED$51,3))+('[1]Summary Data'!$W112*POWER(ED$51,2))+('[1]Summary Data'!$X112*ED$51)+'[1]Summary Data'!$Y112</f>
        <v>0.14273665933312113</v>
      </c>
      <c r="EE59" s="103">
        <f>('[1]Summary Data'!$V112*POWER(EE$51,3))+('[1]Summary Data'!$W112*POWER(EE$51,2))+('[1]Summary Data'!$X112*EE$51)+'[1]Summary Data'!$Y112</f>
        <v>0.18341395456000137</v>
      </c>
      <c r="EF59" s="103">
        <f>('[1]Summary Data'!$V112*POWER(EF$51,3))+('[1]Summary Data'!$W112*POWER(EF$51,2))+('[1]Summary Data'!$X112*EF$51)+'[1]Summary Data'!$Y112</f>
        <v>0.22799907299328243</v>
      </c>
      <c r="EG59" s="103">
        <f>('[1]Summary Data'!$V112*POWER(EG$51,3))+('[1]Summary Data'!$W112*POWER(EG$51,2))+('[1]Summary Data'!$X112*EG$51)+'[1]Summary Data'!$Y112</f>
        <v>0.27661805215744178</v>
      </c>
      <c r="EH59" s="103">
        <f>('[1]Summary Data'!$V112*POWER(EH$51,3))+('[1]Summary Data'!$W112*POWER(EH$51,2))+('[1]Summary Data'!$X112*EH$51)+'[1]Summary Data'!$Y112</f>
        <v>0.32939692957696193</v>
      </c>
      <c r="EI59" s="103">
        <f>('[1]Summary Data'!$V112*POWER(EI$51,3))+('[1]Summary Data'!$W112*POWER(EI$51,2))+('[1]Summary Data'!$X112*EI$51)+'[1]Summary Data'!$Y112</f>
        <v>0.38646174277632267</v>
      </c>
      <c r="EJ59" s="103">
        <f>('[1]Summary Data'!$V112*POWER(EJ$51,3))+('[1]Summary Data'!$W112*POWER(EJ$51,2))+('[1]Summary Data'!$X112*EJ$51)+'[1]Summary Data'!$Y112</f>
        <v>0.44793852928000316</v>
      </c>
      <c r="EK59" s="103">
        <f>('[1]Summary Data'!$V112*POWER(EK$51,3))+('[1]Summary Data'!$W112*POWER(EK$51,2))+('[1]Summary Data'!$X112*EK$51)+'[1]Summary Data'!$Y112</f>
        <v>0.51395332661248228</v>
      </c>
      <c r="EL59" s="103">
        <f>('[1]Summary Data'!$V112*POWER(EL$51,3))+('[1]Summary Data'!$W112*POWER(EL$51,2))+('[1]Summary Data'!$X112*EL$51)+'[1]Summary Data'!$Y112</f>
        <v>0.58463217229824282</v>
      </c>
      <c r="EM59" s="103">
        <f>('[1]Summary Data'!$V112*POWER(EM$51,3))+('[1]Summary Data'!$W112*POWER(EM$51,2))+('[1]Summary Data'!$X112*EM$51)+'[1]Summary Data'!$Y112</f>
        <v>0.66010110386176302</v>
      </c>
      <c r="EN59" s="103">
        <f>('[1]Summary Data'!$V112*POWER(EN$51,3))+('[1]Summary Data'!$W112*POWER(EN$51,2))+('[1]Summary Data'!$X112*EN$51)+'[1]Summary Data'!$Y112</f>
        <v>0.74048615882752267</v>
      </c>
      <c r="EO59" s="104">
        <f>('[1]Summary Data'!$V112*POWER(EO$51,3))+('[1]Summary Data'!$W112*POWER(EO$51,2))+('[1]Summary Data'!$X112*EO$51)+'[1]Summary Data'!$Y112</f>
        <v>0.82591337472000359</v>
      </c>
      <c r="EP59" s="188"/>
    </row>
    <row r="61" spans="2:147" x14ac:dyDescent="0.25">
      <c r="I61" s="43"/>
    </row>
    <row r="62" spans="2:147" x14ac:dyDescent="0.25">
      <c r="F62" s="112"/>
    </row>
  </sheetData>
  <sheetProtection password="C163" sheet="1" objects="1" scenarios="1"/>
  <mergeCells count="23">
    <mergeCell ref="DH50:DW50"/>
    <mergeCell ref="DX50:EM50"/>
    <mergeCell ref="B51:E59"/>
    <mergeCell ref="BU52:BU59"/>
    <mergeCell ref="EP52:EP59"/>
    <mergeCell ref="CR50:DG50"/>
    <mergeCell ref="B40:E48"/>
    <mergeCell ref="N41:N48"/>
    <mergeCell ref="B50:F50"/>
    <mergeCell ref="G50:V50"/>
    <mergeCell ref="CB50:CQ50"/>
    <mergeCell ref="B14:E22"/>
    <mergeCell ref="H15:H22"/>
    <mergeCell ref="B28:F28"/>
    <mergeCell ref="B29:E37"/>
    <mergeCell ref="B39:F39"/>
    <mergeCell ref="G39:M39"/>
    <mergeCell ref="B13:G13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6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8" fitToHeight="2" orientation="landscape" horizont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A1A5A7-3621-4765-AEC1-4E3BB14A1DBE}"/>
</file>

<file path=customXml/itemProps2.xml><?xml version="1.0" encoding="utf-8"?>
<ds:datastoreItem xmlns:ds="http://schemas.openxmlformats.org/officeDocument/2006/customXml" ds:itemID="{F2DC2681-97BA-4A73-AC0D-66DB3342037D}"/>
</file>

<file path=customXml/itemProps3.xml><?xml version="1.0" encoding="utf-8"?>
<ds:datastoreItem xmlns:ds="http://schemas.openxmlformats.org/officeDocument/2006/customXml" ds:itemID="{C4D3B882-6440-46A4-894B-2365B854B2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Laura Bonafont</cp:lastModifiedBy>
  <dcterms:created xsi:type="dcterms:W3CDTF">2019-03-01T13:11:55Z</dcterms:created>
  <dcterms:modified xsi:type="dcterms:W3CDTF">2021-12-13T14:46:58Z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