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nu1-my.sharepoint.com/personal/laura_asnu_com/Documents/Web/Injector DNA/"/>
    </mc:Choice>
  </mc:AlternateContent>
  <xr:revisionPtr revIDLastSave="1" documentId="11_8BC9FA699B1FAF9701CDE05FBF7CA17C49D24E1E" xr6:coauthVersionLast="47" xr6:coauthVersionMax="47" xr10:uidLastSave="{3AB43CB5-EE23-49EA-A7AA-79002581B45E}"/>
  <bookViews>
    <workbookView xWindow="-120" yWindow="-120" windowWidth="29040" windowHeight="15840" activeTab="1" xr2:uid="{00000000-000D-0000-FFFF-FFFF00000000}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59" i="7" l="1"/>
  <c r="CB59" i="7"/>
  <c r="CA59" i="7"/>
  <c r="CB58" i="7"/>
  <c r="CA58" i="7"/>
  <c r="CB57" i="7"/>
  <c r="CA57" i="7"/>
  <c r="CB56" i="7"/>
  <c r="CA56" i="7"/>
  <c r="CB55" i="7"/>
  <c r="CA55" i="7"/>
  <c r="CB54" i="7"/>
  <c r="CA54" i="7"/>
  <c r="CC53" i="7"/>
  <c r="CB53" i="7"/>
  <c r="CA53" i="7"/>
  <c r="CB52" i="7"/>
  <c r="CA52" i="7"/>
  <c r="CC51" i="7"/>
  <c r="CC55" i="7" s="1"/>
  <c r="I51" i="7"/>
  <c r="H51" i="7"/>
  <c r="F51" i="7"/>
  <c r="F40" i="7"/>
  <c r="F29" i="7"/>
  <c r="G28" i="7"/>
  <c r="G22" i="7"/>
  <c r="F22" i="7"/>
  <c r="F37" i="7" s="1"/>
  <c r="G21" i="7"/>
  <c r="F21" i="7"/>
  <c r="F58" i="7" s="1"/>
  <c r="G20" i="7"/>
  <c r="F20" i="7"/>
  <c r="F57" i="7" s="1"/>
  <c r="G19" i="7"/>
  <c r="F19" i="7"/>
  <c r="F56" i="7" s="1"/>
  <c r="G18" i="7"/>
  <c r="F18" i="7"/>
  <c r="F33" i="7" s="1"/>
  <c r="G17" i="7"/>
  <c r="F17" i="7"/>
  <c r="F54" i="7" s="1"/>
  <c r="G16" i="7"/>
  <c r="F16" i="7"/>
  <c r="F53" i="7" s="1"/>
  <c r="G15" i="7"/>
  <c r="F15" i="7"/>
  <c r="F52" i="7" s="1"/>
  <c r="F14" i="7"/>
  <c r="B3" i="7"/>
  <c r="S2" i="7"/>
  <c r="S1" i="7"/>
  <c r="A1" i="7"/>
  <c r="AQ68" i="6"/>
  <c r="AQ64" i="6"/>
  <c r="N62" i="6"/>
  <c r="AQ62" i="6" s="1"/>
  <c r="M62" i="6"/>
  <c r="AP62" i="6" s="1"/>
  <c r="L62" i="6"/>
  <c r="AO62" i="6" s="1"/>
  <c r="AO65" i="6" s="1"/>
  <c r="K62" i="6"/>
  <c r="AN62" i="6" s="1"/>
  <c r="J62" i="6"/>
  <c r="I62" i="6"/>
  <c r="AL62" i="6" s="1"/>
  <c r="H62" i="6"/>
  <c r="AK62" i="6" s="1"/>
  <c r="AK67" i="6" s="1"/>
  <c r="G62" i="6"/>
  <c r="AJ62" i="6" s="1"/>
  <c r="F62" i="6"/>
  <c r="F57" i="6"/>
  <c r="AI57" i="6" s="1"/>
  <c r="AK51" i="6"/>
  <c r="AK57" i="6" s="1"/>
  <c r="K51" i="6"/>
  <c r="AN51" i="6" s="1"/>
  <c r="J51" i="6"/>
  <c r="AM51" i="6" s="1"/>
  <c r="I51" i="6"/>
  <c r="AL51" i="6" s="1"/>
  <c r="H51" i="6"/>
  <c r="G51" i="6"/>
  <c r="AJ51" i="6" s="1"/>
  <c r="F51" i="6"/>
  <c r="W48" i="6"/>
  <c r="V48" i="6"/>
  <c r="U48" i="6"/>
  <c r="T48" i="6"/>
  <c r="S48" i="6"/>
  <c r="I48" i="6"/>
  <c r="W47" i="6"/>
  <c r="V47" i="6"/>
  <c r="U47" i="6"/>
  <c r="T47" i="6"/>
  <c r="S47" i="6"/>
  <c r="W46" i="6"/>
  <c r="V46" i="6"/>
  <c r="U46" i="6"/>
  <c r="T46" i="6"/>
  <c r="S46" i="6"/>
  <c r="W45" i="6"/>
  <c r="V45" i="6"/>
  <c r="U45" i="6"/>
  <c r="T45" i="6"/>
  <c r="S45" i="6"/>
  <c r="W44" i="6"/>
  <c r="V44" i="6"/>
  <c r="U44" i="6"/>
  <c r="T44" i="6"/>
  <c r="S44" i="6"/>
  <c r="I44" i="6"/>
  <c r="W43" i="6"/>
  <c r="V43" i="6"/>
  <c r="U43" i="6"/>
  <c r="T43" i="6"/>
  <c r="S43" i="6"/>
  <c r="W42" i="6"/>
  <c r="V42" i="6"/>
  <c r="U42" i="6"/>
  <c r="T42" i="6"/>
  <c r="S42" i="6"/>
  <c r="W41" i="6"/>
  <c r="V41" i="6"/>
  <c r="U41" i="6"/>
  <c r="T41" i="6"/>
  <c r="S41" i="6"/>
  <c r="R40" i="6"/>
  <c r="K40" i="6"/>
  <c r="K48" i="6" s="1"/>
  <c r="J40" i="6"/>
  <c r="J48" i="6" s="1"/>
  <c r="I40" i="6"/>
  <c r="I47" i="6" s="1"/>
  <c r="H40" i="6"/>
  <c r="H47" i="6" s="1"/>
  <c r="G40" i="6"/>
  <c r="G47" i="6" s="1"/>
  <c r="F40" i="6"/>
  <c r="F33" i="6"/>
  <c r="F29" i="6"/>
  <c r="G28" i="6"/>
  <c r="N26" i="6"/>
  <c r="M26" i="6"/>
  <c r="L26" i="6"/>
  <c r="K26" i="6"/>
  <c r="J26" i="6"/>
  <c r="I26" i="6"/>
  <c r="H26" i="6"/>
  <c r="G26" i="6"/>
  <c r="K25" i="6"/>
  <c r="G22" i="6"/>
  <c r="F22" i="6"/>
  <c r="F70" i="6" s="1"/>
  <c r="AI70" i="6" s="1"/>
  <c r="G21" i="6"/>
  <c r="F21" i="6"/>
  <c r="F69" i="6" s="1"/>
  <c r="AI69" i="6" s="1"/>
  <c r="G20" i="6"/>
  <c r="F20" i="6"/>
  <c r="R46" i="6" s="1"/>
  <c r="G19" i="6"/>
  <c r="F19" i="6"/>
  <c r="F45" i="6" s="1"/>
  <c r="G18" i="6"/>
  <c r="F18" i="6"/>
  <c r="F66" i="6" s="1"/>
  <c r="AI66" i="6" s="1"/>
  <c r="G17" i="6"/>
  <c r="F17" i="6"/>
  <c r="F65" i="6" s="1"/>
  <c r="AI65" i="6" s="1"/>
  <c r="G16" i="6"/>
  <c r="F16" i="6"/>
  <c r="R42" i="6" s="1"/>
  <c r="G15" i="6"/>
  <c r="F15" i="6"/>
  <c r="F41" i="6" s="1"/>
  <c r="F14" i="6"/>
  <c r="B3" i="6"/>
  <c r="S2" i="6"/>
  <c r="S1" i="6"/>
  <c r="A1" i="6"/>
  <c r="V62" i="5"/>
  <c r="CQ62" i="5" s="1"/>
  <c r="U62" i="5"/>
  <c r="CP62" i="5" s="1"/>
  <c r="CP64" i="5" s="1"/>
  <c r="U64" i="5" s="1"/>
  <c r="T62" i="5"/>
  <c r="CO62" i="5" s="1"/>
  <c r="CO65" i="5" s="1"/>
  <c r="S62" i="5"/>
  <c r="CN62" i="5" s="1"/>
  <c r="CN66" i="5" s="1"/>
  <c r="R62" i="5"/>
  <c r="CM62" i="5" s="1"/>
  <c r="CM67" i="5" s="1"/>
  <c r="Q62" i="5"/>
  <c r="CL62" i="5" s="1"/>
  <c r="P62" i="5"/>
  <c r="CK62" i="5" s="1"/>
  <c r="CK69" i="5" s="1"/>
  <c r="O62" i="5"/>
  <c r="CJ62" i="5" s="1"/>
  <c r="CJ70" i="5" s="1"/>
  <c r="N62" i="5"/>
  <c r="CI62" i="5" s="1"/>
  <c r="M62" i="5"/>
  <c r="CH62" i="5" s="1"/>
  <c r="CH64" i="5" s="1"/>
  <c r="L62" i="5"/>
  <c r="CG62" i="5" s="1"/>
  <c r="K62" i="5"/>
  <c r="CF62" i="5" s="1"/>
  <c r="CF66" i="5" s="1"/>
  <c r="J62" i="5"/>
  <c r="CE62" i="5" s="1"/>
  <c r="CE67" i="5" s="1"/>
  <c r="I62" i="5"/>
  <c r="CD62" i="5" s="1"/>
  <c r="CD68" i="5" s="1"/>
  <c r="H62" i="5"/>
  <c r="G62" i="5"/>
  <c r="CB62" i="5" s="1"/>
  <c r="F62" i="5"/>
  <c r="CA62" i="5" s="1"/>
  <c r="N48" i="5"/>
  <c r="M48" i="5"/>
  <c r="L48" i="5"/>
  <c r="K48" i="5"/>
  <c r="J48" i="5"/>
  <c r="I48" i="5"/>
  <c r="H48" i="5"/>
  <c r="G48" i="5"/>
  <c r="N47" i="5"/>
  <c r="M47" i="5"/>
  <c r="L47" i="5"/>
  <c r="K47" i="5"/>
  <c r="J47" i="5"/>
  <c r="I47" i="5"/>
  <c r="H47" i="5"/>
  <c r="G47" i="5"/>
  <c r="N46" i="5"/>
  <c r="M46" i="5"/>
  <c r="L46" i="5"/>
  <c r="K46" i="5"/>
  <c r="J46" i="5"/>
  <c r="I46" i="5"/>
  <c r="H46" i="5"/>
  <c r="G46" i="5"/>
  <c r="N45" i="5"/>
  <c r="M45" i="5"/>
  <c r="L45" i="5"/>
  <c r="K45" i="5"/>
  <c r="J45" i="5"/>
  <c r="I45" i="5"/>
  <c r="H45" i="5"/>
  <c r="G45" i="5"/>
  <c r="N44" i="5"/>
  <c r="M44" i="5"/>
  <c r="L44" i="5"/>
  <c r="K44" i="5"/>
  <c r="J44" i="5"/>
  <c r="I44" i="5"/>
  <c r="H44" i="5"/>
  <c r="G44" i="5"/>
  <c r="N43" i="5"/>
  <c r="M43" i="5"/>
  <c r="L43" i="5"/>
  <c r="K43" i="5"/>
  <c r="J43" i="5"/>
  <c r="I43" i="5"/>
  <c r="H43" i="5"/>
  <c r="G43" i="5"/>
  <c r="N42" i="5"/>
  <c r="M42" i="5"/>
  <c r="L42" i="5"/>
  <c r="K42" i="5"/>
  <c r="J42" i="5"/>
  <c r="I42" i="5"/>
  <c r="H42" i="5"/>
  <c r="G42" i="5"/>
  <c r="N41" i="5"/>
  <c r="M41" i="5"/>
  <c r="L41" i="5"/>
  <c r="K41" i="5"/>
  <c r="J41" i="5"/>
  <c r="I41" i="5"/>
  <c r="H41" i="5"/>
  <c r="G41" i="5"/>
  <c r="F40" i="5"/>
  <c r="N26" i="5"/>
  <c r="M26" i="5"/>
  <c r="L26" i="5"/>
  <c r="J26" i="5"/>
  <c r="I26" i="5"/>
  <c r="H26" i="5"/>
  <c r="G26" i="5"/>
  <c r="K25" i="5"/>
  <c r="K26" i="5" s="1"/>
  <c r="G22" i="5"/>
  <c r="F22" i="5"/>
  <c r="F48" i="5" s="1"/>
  <c r="G21" i="5"/>
  <c r="F21" i="5"/>
  <c r="G20" i="5"/>
  <c r="F20" i="5"/>
  <c r="F46" i="5" s="1"/>
  <c r="G19" i="5"/>
  <c r="F19" i="5"/>
  <c r="F45" i="5" s="1"/>
  <c r="G18" i="5"/>
  <c r="F18" i="5"/>
  <c r="F44" i="5" s="1"/>
  <c r="G17" i="5"/>
  <c r="F17" i="5"/>
  <c r="F65" i="5" s="1"/>
  <c r="CA65" i="5" s="1"/>
  <c r="G16" i="5"/>
  <c r="F16" i="5"/>
  <c r="F64" i="5" s="1"/>
  <c r="CA64" i="5" s="1"/>
  <c r="G15" i="5"/>
  <c r="F15" i="5"/>
  <c r="F41" i="5" s="1"/>
  <c r="F14" i="5"/>
  <c r="B3" i="5"/>
  <c r="S2" i="5"/>
  <c r="S1" i="5"/>
  <c r="A1" i="5"/>
  <c r="CM70" i="4"/>
  <c r="CQ66" i="4"/>
  <c r="CJ65" i="4"/>
  <c r="CC64" i="4"/>
  <c r="CM62" i="4"/>
  <c r="CE62" i="4"/>
  <c r="CE70" i="4" s="1"/>
  <c r="V62" i="4"/>
  <c r="CQ62" i="4" s="1"/>
  <c r="U62" i="4"/>
  <c r="CP62" i="4" s="1"/>
  <c r="T62" i="4"/>
  <c r="CO62" i="4" s="1"/>
  <c r="CO68" i="4" s="1"/>
  <c r="S62" i="4"/>
  <c r="CN62" i="4" s="1"/>
  <c r="CN69" i="4" s="1"/>
  <c r="R62" i="4"/>
  <c r="Q62" i="4"/>
  <c r="CL62" i="4" s="1"/>
  <c r="CL63" i="4" s="1"/>
  <c r="P62" i="4"/>
  <c r="CK62" i="4" s="1"/>
  <c r="O62" i="4"/>
  <c r="CJ62" i="4" s="1"/>
  <c r="N62" i="4"/>
  <c r="CI62" i="4" s="1"/>
  <c r="CI66" i="4" s="1"/>
  <c r="M62" i="4"/>
  <c r="CH62" i="4" s="1"/>
  <c r="L62" i="4"/>
  <c r="CG62" i="4" s="1"/>
  <c r="CG68" i="4" s="1"/>
  <c r="K62" i="4"/>
  <c r="J62" i="4"/>
  <c r="I62" i="4"/>
  <c r="CD62" i="4" s="1"/>
  <c r="CD63" i="4" s="1"/>
  <c r="H62" i="4"/>
  <c r="CC62" i="4" s="1"/>
  <c r="G62" i="4"/>
  <c r="CB62" i="4" s="1"/>
  <c r="CB65" i="4" s="1"/>
  <c r="F62" i="4"/>
  <c r="CA62" i="4" s="1"/>
  <c r="N48" i="4"/>
  <c r="M48" i="4"/>
  <c r="L48" i="4"/>
  <c r="K48" i="4"/>
  <c r="J48" i="4"/>
  <c r="I48" i="4"/>
  <c r="H48" i="4"/>
  <c r="G48" i="4"/>
  <c r="N47" i="4"/>
  <c r="M47" i="4"/>
  <c r="L47" i="4"/>
  <c r="K47" i="4"/>
  <c r="J47" i="4"/>
  <c r="I47" i="4"/>
  <c r="H47" i="4"/>
  <c r="G47" i="4"/>
  <c r="N46" i="4"/>
  <c r="M46" i="4"/>
  <c r="L46" i="4"/>
  <c r="K46" i="4"/>
  <c r="J46" i="4"/>
  <c r="I46" i="4"/>
  <c r="H46" i="4"/>
  <c r="G46" i="4"/>
  <c r="N45" i="4"/>
  <c r="M45" i="4"/>
  <c r="L45" i="4"/>
  <c r="K45" i="4"/>
  <c r="J45" i="4"/>
  <c r="I45" i="4"/>
  <c r="H45" i="4"/>
  <c r="G45" i="4"/>
  <c r="N44" i="4"/>
  <c r="M44" i="4"/>
  <c r="L44" i="4"/>
  <c r="K44" i="4"/>
  <c r="J44" i="4"/>
  <c r="I44" i="4"/>
  <c r="H44" i="4"/>
  <c r="G44" i="4"/>
  <c r="N43" i="4"/>
  <c r="M43" i="4"/>
  <c r="L43" i="4"/>
  <c r="K43" i="4"/>
  <c r="J43" i="4"/>
  <c r="I43" i="4"/>
  <c r="H43" i="4"/>
  <c r="G43" i="4"/>
  <c r="N42" i="4"/>
  <c r="M42" i="4"/>
  <c r="L42" i="4"/>
  <c r="K42" i="4"/>
  <c r="J42" i="4"/>
  <c r="I42" i="4"/>
  <c r="H42" i="4"/>
  <c r="G42" i="4"/>
  <c r="N41" i="4"/>
  <c r="M41" i="4"/>
  <c r="L41" i="4"/>
  <c r="K41" i="4"/>
  <c r="J41" i="4"/>
  <c r="I41" i="4"/>
  <c r="H41" i="4"/>
  <c r="G41" i="4"/>
  <c r="F40" i="4"/>
  <c r="F29" i="4"/>
  <c r="G28" i="4"/>
  <c r="N26" i="4"/>
  <c r="M26" i="4"/>
  <c r="L26" i="4"/>
  <c r="J26" i="4"/>
  <c r="I26" i="4"/>
  <c r="H26" i="4"/>
  <c r="G26" i="4"/>
  <c r="K25" i="4"/>
  <c r="K26" i="4" s="1"/>
  <c r="G22" i="4"/>
  <c r="F22" i="4"/>
  <c r="F48" i="4" s="1"/>
  <c r="G21" i="4"/>
  <c r="F21" i="4"/>
  <c r="F47" i="4" s="1"/>
  <c r="G20" i="4"/>
  <c r="F20" i="4"/>
  <c r="F68" i="4" s="1"/>
  <c r="CA68" i="4" s="1"/>
  <c r="G19" i="4"/>
  <c r="F19" i="4"/>
  <c r="F67" i="4" s="1"/>
  <c r="CA67" i="4" s="1"/>
  <c r="G18" i="4"/>
  <c r="F18" i="4"/>
  <c r="F44" i="4" s="1"/>
  <c r="G17" i="4"/>
  <c r="F17" i="4"/>
  <c r="F43" i="4" s="1"/>
  <c r="G16" i="4"/>
  <c r="F16" i="4"/>
  <c r="F42" i="4" s="1"/>
  <c r="G15" i="4"/>
  <c r="F15" i="4"/>
  <c r="F30" i="4" s="1"/>
  <c r="F14" i="4"/>
  <c r="B3" i="4"/>
  <c r="S2" i="4"/>
  <c r="S1" i="4"/>
  <c r="A1" i="4"/>
  <c r="CB59" i="3"/>
  <c r="CB58" i="3"/>
  <c r="CC57" i="3"/>
  <c r="CB57" i="3"/>
  <c r="CB56" i="3"/>
  <c r="CC55" i="3"/>
  <c r="CB55" i="3"/>
  <c r="CC54" i="3"/>
  <c r="CB54" i="3"/>
  <c r="CB53" i="3"/>
  <c r="CC52" i="3"/>
  <c r="CB52" i="3"/>
  <c r="CD51" i="3"/>
  <c r="CD52" i="3" s="1"/>
  <c r="CC51" i="3"/>
  <c r="H51" i="3"/>
  <c r="I51" i="3" s="1"/>
  <c r="J51" i="3" s="1"/>
  <c r="F51" i="3"/>
  <c r="P48" i="3"/>
  <c r="O48" i="3"/>
  <c r="N48" i="3"/>
  <c r="M48" i="3"/>
  <c r="L48" i="3"/>
  <c r="K48" i="3"/>
  <c r="J48" i="3"/>
  <c r="I48" i="3"/>
  <c r="H48" i="3"/>
  <c r="G48" i="3"/>
  <c r="P47" i="3"/>
  <c r="O47" i="3"/>
  <c r="N47" i="3"/>
  <c r="M47" i="3"/>
  <c r="L47" i="3"/>
  <c r="K47" i="3"/>
  <c r="J47" i="3"/>
  <c r="I47" i="3"/>
  <c r="H47" i="3"/>
  <c r="G47" i="3"/>
  <c r="P46" i="3"/>
  <c r="O46" i="3"/>
  <c r="N46" i="3"/>
  <c r="M46" i="3"/>
  <c r="L46" i="3"/>
  <c r="K46" i="3"/>
  <c r="J46" i="3"/>
  <c r="I46" i="3"/>
  <c r="H46" i="3"/>
  <c r="G46" i="3"/>
  <c r="P45" i="3"/>
  <c r="O45" i="3"/>
  <c r="N45" i="3"/>
  <c r="M45" i="3"/>
  <c r="L45" i="3"/>
  <c r="K45" i="3"/>
  <c r="J45" i="3"/>
  <c r="I45" i="3"/>
  <c r="H45" i="3"/>
  <c r="G45" i="3"/>
  <c r="P44" i="3"/>
  <c r="O44" i="3"/>
  <c r="N44" i="3"/>
  <c r="M44" i="3"/>
  <c r="L44" i="3"/>
  <c r="K44" i="3"/>
  <c r="J44" i="3"/>
  <c r="I44" i="3"/>
  <c r="H44" i="3"/>
  <c r="G44" i="3"/>
  <c r="P43" i="3"/>
  <c r="O43" i="3"/>
  <c r="N43" i="3"/>
  <c r="M43" i="3"/>
  <c r="L43" i="3"/>
  <c r="K43" i="3"/>
  <c r="J43" i="3"/>
  <c r="I43" i="3"/>
  <c r="H43" i="3"/>
  <c r="G43" i="3"/>
  <c r="P42" i="3"/>
  <c r="O42" i="3"/>
  <c r="N42" i="3"/>
  <c r="M42" i="3"/>
  <c r="L42" i="3"/>
  <c r="K42" i="3"/>
  <c r="J42" i="3"/>
  <c r="I42" i="3"/>
  <c r="H42" i="3"/>
  <c r="G42" i="3"/>
  <c r="P41" i="3"/>
  <c r="O41" i="3"/>
  <c r="N41" i="3"/>
  <c r="M41" i="3"/>
  <c r="L41" i="3"/>
  <c r="K41" i="3"/>
  <c r="J41" i="3"/>
  <c r="I41" i="3"/>
  <c r="H41" i="3"/>
  <c r="G41" i="3"/>
  <c r="F40" i="3"/>
  <c r="F29" i="3"/>
  <c r="G28" i="3"/>
  <c r="N26" i="3"/>
  <c r="M26" i="3"/>
  <c r="L26" i="3"/>
  <c r="J26" i="3"/>
  <c r="I26" i="3"/>
  <c r="H26" i="3"/>
  <c r="G26" i="3"/>
  <c r="K25" i="3"/>
  <c r="K26" i="3" s="1"/>
  <c r="G22" i="3"/>
  <c r="F22" i="3"/>
  <c r="F59" i="3" s="1"/>
  <c r="CA59" i="3" s="1"/>
  <c r="G21" i="3"/>
  <c r="F21" i="3"/>
  <c r="F58" i="3" s="1"/>
  <c r="CA58" i="3" s="1"/>
  <c r="G20" i="3"/>
  <c r="F20" i="3"/>
  <c r="F57" i="3" s="1"/>
  <c r="CA57" i="3" s="1"/>
  <c r="G19" i="3"/>
  <c r="F19" i="3"/>
  <c r="F56" i="3" s="1"/>
  <c r="CA56" i="3" s="1"/>
  <c r="G18" i="3"/>
  <c r="F18" i="3"/>
  <c r="F33" i="3" s="1"/>
  <c r="G17" i="3"/>
  <c r="F17" i="3"/>
  <c r="F54" i="3" s="1"/>
  <c r="CA54" i="3" s="1"/>
  <c r="G16" i="3"/>
  <c r="F16" i="3"/>
  <c r="F53" i="3" s="1"/>
  <c r="CA53" i="3" s="1"/>
  <c r="G15" i="3"/>
  <c r="F15" i="3"/>
  <c r="F30" i="3" s="1"/>
  <c r="F14" i="3"/>
  <c r="B3" i="3"/>
  <c r="S2" i="3"/>
  <c r="S1" i="3"/>
  <c r="A1" i="3"/>
  <c r="CG62" i="2"/>
  <c r="CG63" i="2" s="1"/>
  <c r="V62" i="2"/>
  <c r="CQ62" i="2" s="1"/>
  <c r="U62" i="2"/>
  <c r="CP62" i="2" s="1"/>
  <c r="T62" i="2"/>
  <c r="CO62" i="2" s="1"/>
  <c r="CO63" i="2" s="1"/>
  <c r="S62" i="2"/>
  <c r="CN62" i="2" s="1"/>
  <c r="R62" i="2"/>
  <c r="CM62" i="2" s="1"/>
  <c r="Q62" i="2"/>
  <c r="CL62" i="2" s="1"/>
  <c r="P62" i="2"/>
  <c r="CK62" i="2" s="1"/>
  <c r="O62" i="2"/>
  <c r="CJ62" i="2" s="1"/>
  <c r="N62" i="2"/>
  <c r="CI62" i="2" s="1"/>
  <c r="M62" i="2"/>
  <c r="CH62" i="2" s="1"/>
  <c r="L62" i="2"/>
  <c r="K62" i="2"/>
  <c r="CF62" i="2" s="1"/>
  <c r="J62" i="2"/>
  <c r="CE62" i="2" s="1"/>
  <c r="I62" i="2"/>
  <c r="CD62" i="2" s="1"/>
  <c r="H62" i="2"/>
  <c r="CC62" i="2" s="1"/>
  <c r="G62" i="2"/>
  <c r="CB62" i="2" s="1"/>
  <c r="F62" i="2"/>
  <c r="CA62" i="2" s="1"/>
  <c r="CL51" i="2"/>
  <c r="CL57" i="2" s="1"/>
  <c r="CI51" i="2"/>
  <c r="CI52" i="2" s="1"/>
  <c r="V51" i="2"/>
  <c r="CQ51" i="2" s="1"/>
  <c r="CQ52" i="2" s="1"/>
  <c r="U51" i="2"/>
  <c r="CP51" i="2" s="1"/>
  <c r="T51" i="2"/>
  <c r="CO51" i="2" s="1"/>
  <c r="S51" i="2"/>
  <c r="CN51" i="2" s="1"/>
  <c r="R51" i="2"/>
  <c r="CM51" i="2" s="1"/>
  <c r="Q51" i="2"/>
  <c r="P51" i="2"/>
  <c r="CK51" i="2" s="1"/>
  <c r="O51" i="2"/>
  <c r="CJ51" i="2" s="1"/>
  <c r="N51" i="2"/>
  <c r="M51" i="2"/>
  <c r="CH51" i="2" s="1"/>
  <c r="L51" i="2"/>
  <c r="CG51" i="2" s="1"/>
  <c r="K51" i="2"/>
  <c r="CF51" i="2" s="1"/>
  <c r="J51" i="2"/>
  <c r="CE51" i="2" s="1"/>
  <c r="I51" i="2"/>
  <c r="CD51" i="2" s="1"/>
  <c r="H51" i="2"/>
  <c r="CC51" i="2" s="1"/>
  <c r="G51" i="2"/>
  <c r="CB51" i="2" s="1"/>
  <c r="F51" i="2"/>
  <c r="CA51" i="2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N48" i="2"/>
  <c r="M48" i="2"/>
  <c r="L48" i="2"/>
  <c r="K48" i="2"/>
  <c r="J48" i="2"/>
  <c r="I48" i="2"/>
  <c r="H48" i="2"/>
  <c r="G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N47" i="2"/>
  <c r="M47" i="2"/>
  <c r="L47" i="2"/>
  <c r="K47" i="2"/>
  <c r="J47" i="2"/>
  <c r="I47" i="2"/>
  <c r="J47" i="7" s="1"/>
  <c r="H47" i="2"/>
  <c r="G47" i="2"/>
  <c r="H47" i="7" s="1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N46" i="2"/>
  <c r="M46" i="2"/>
  <c r="L46" i="2"/>
  <c r="K46" i="7" s="1"/>
  <c r="K46" i="2"/>
  <c r="J46" i="2"/>
  <c r="I46" i="2"/>
  <c r="H46" i="2"/>
  <c r="G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N45" i="2"/>
  <c r="M45" i="2"/>
  <c r="L45" i="2"/>
  <c r="K45" i="2"/>
  <c r="J45" i="2"/>
  <c r="I45" i="2"/>
  <c r="H45" i="2"/>
  <c r="G45" i="2"/>
  <c r="H45" i="7" s="1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N44" i="2"/>
  <c r="M44" i="2"/>
  <c r="L44" i="2"/>
  <c r="K44" i="2"/>
  <c r="J44" i="2"/>
  <c r="I44" i="2"/>
  <c r="H44" i="2"/>
  <c r="G44" i="2"/>
  <c r="H44" i="7" s="1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N43" i="2"/>
  <c r="M43" i="2"/>
  <c r="L43" i="2"/>
  <c r="K43" i="7" s="1"/>
  <c r="K43" i="2"/>
  <c r="J43" i="2"/>
  <c r="I43" i="2"/>
  <c r="J43" i="7" s="1"/>
  <c r="H43" i="2"/>
  <c r="G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N42" i="2"/>
  <c r="M42" i="2"/>
  <c r="L42" i="2"/>
  <c r="K42" i="2"/>
  <c r="J42" i="2"/>
  <c r="I42" i="2"/>
  <c r="H42" i="2"/>
  <c r="G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N41" i="2"/>
  <c r="M41" i="2"/>
  <c r="L41" i="2"/>
  <c r="K41" i="2"/>
  <c r="J41" i="2"/>
  <c r="I41" i="2"/>
  <c r="H41" i="2"/>
  <c r="G41" i="2"/>
  <c r="U40" i="2"/>
  <c r="F40" i="2"/>
  <c r="F29" i="2"/>
  <c r="G28" i="2"/>
  <c r="N26" i="2"/>
  <c r="M26" i="2"/>
  <c r="L26" i="2"/>
  <c r="J26" i="2"/>
  <c r="I26" i="2"/>
  <c r="H26" i="2"/>
  <c r="G26" i="2"/>
  <c r="K25" i="2"/>
  <c r="K26" i="2" s="1"/>
  <c r="G22" i="2"/>
  <c r="F22" i="2"/>
  <c r="F70" i="2" s="1"/>
  <c r="CA70" i="2" s="1"/>
  <c r="G21" i="2"/>
  <c r="F21" i="2"/>
  <c r="F69" i="2" s="1"/>
  <c r="CA69" i="2" s="1"/>
  <c r="G20" i="2"/>
  <c r="F20" i="2"/>
  <c r="F57" i="2" s="1"/>
  <c r="CA57" i="2" s="1"/>
  <c r="G19" i="2"/>
  <c r="F19" i="2"/>
  <c r="F45" i="2" s="1"/>
  <c r="U45" i="2" s="1"/>
  <c r="G18" i="2"/>
  <c r="F18" i="2"/>
  <c r="F44" i="2" s="1"/>
  <c r="U44" i="2" s="1"/>
  <c r="G17" i="2"/>
  <c r="F17" i="2"/>
  <c r="F32" i="2" s="1"/>
  <c r="G16" i="2"/>
  <c r="F16" i="2"/>
  <c r="F53" i="2" s="1"/>
  <c r="CA53" i="2" s="1"/>
  <c r="G15" i="2"/>
  <c r="F15" i="2"/>
  <c r="F52" i="2" s="1"/>
  <c r="CA52" i="2" s="1"/>
  <c r="F14" i="2"/>
  <c r="B3" i="2"/>
  <c r="S2" i="2"/>
  <c r="A1" i="2"/>
  <c r="N34" i="1"/>
  <c r="K34" i="1"/>
  <c r="K32" i="1"/>
  <c r="N32" i="1" s="1"/>
  <c r="B3" i="1"/>
  <c r="A1" i="1"/>
  <c r="CB68" i="2" l="1"/>
  <c r="CB67" i="2"/>
  <c r="CD57" i="2"/>
  <c r="CD56" i="2"/>
  <c r="CJ68" i="2"/>
  <c r="CJ67" i="2"/>
  <c r="K41" i="7"/>
  <c r="AK53" i="6"/>
  <c r="I42" i="6"/>
  <c r="F37" i="6"/>
  <c r="J44" i="7"/>
  <c r="I46" i="6"/>
  <c r="K42" i="7"/>
  <c r="CL56" i="2"/>
  <c r="I41" i="6"/>
  <c r="AK63" i="6"/>
  <c r="B11" i="2"/>
  <c r="F36" i="3"/>
  <c r="G36" i="3" s="1"/>
  <c r="F66" i="4"/>
  <c r="CA66" i="4" s="1"/>
  <c r="F53" i="6"/>
  <c r="AI53" i="6" s="1"/>
  <c r="F32" i="3"/>
  <c r="F47" i="3"/>
  <c r="F46" i="4"/>
  <c r="F68" i="2"/>
  <c r="CA68" i="2" s="1"/>
  <c r="F37" i="4"/>
  <c r="F59" i="6"/>
  <c r="AI59" i="6" s="1"/>
  <c r="F42" i="3"/>
  <c r="F33" i="4"/>
  <c r="G33" i="4" s="1"/>
  <c r="F63" i="5"/>
  <c r="CA63" i="5" s="1"/>
  <c r="F55" i="6"/>
  <c r="AI55" i="6" s="1"/>
  <c r="CK67" i="2"/>
  <c r="CK68" i="2"/>
  <c r="CK66" i="2"/>
  <c r="CK69" i="2"/>
  <c r="CK70" i="2"/>
  <c r="CK63" i="2"/>
  <c r="CK64" i="2"/>
  <c r="CK65" i="2"/>
  <c r="CJ59" i="2"/>
  <c r="CJ52" i="2"/>
  <c r="CJ53" i="2"/>
  <c r="CJ54" i="2"/>
  <c r="CJ55" i="2"/>
  <c r="CJ56" i="2"/>
  <c r="CJ58" i="2"/>
  <c r="CJ57" i="2"/>
  <c r="CI69" i="2"/>
  <c r="CI70" i="2"/>
  <c r="CI63" i="2"/>
  <c r="CI64" i="2"/>
  <c r="CI65" i="2"/>
  <c r="CI66" i="2"/>
  <c r="CI67" i="2"/>
  <c r="CI68" i="2"/>
  <c r="CQ69" i="2"/>
  <c r="CQ68" i="2"/>
  <c r="CQ70" i="2"/>
  <c r="CQ63" i="2"/>
  <c r="CQ64" i="2"/>
  <c r="CQ65" i="2"/>
  <c r="CQ66" i="2"/>
  <c r="CQ67" i="2"/>
  <c r="CH53" i="2"/>
  <c r="CH54" i="2"/>
  <c r="CH55" i="2"/>
  <c r="CH56" i="2"/>
  <c r="CH57" i="2"/>
  <c r="CH58" i="2"/>
  <c r="CH59" i="2"/>
  <c r="CH52" i="2"/>
  <c r="CP53" i="2"/>
  <c r="U53" i="2" s="1"/>
  <c r="CP54" i="2"/>
  <c r="U54" i="2" s="1"/>
  <c r="CP55" i="2"/>
  <c r="U55" i="2" s="1"/>
  <c r="CP52" i="2"/>
  <c r="U52" i="2" s="1"/>
  <c r="CP56" i="2"/>
  <c r="U56" i="2" s="1"/>
  <c r="CP57" i="2"/>
  <c r="U57" i="2" s="1"/>
  <c r="CP58" i="2"/>
  <c r="U58" i="2" s="1"/>
  <c r="CP59" i="2"/>
  <c r="U59" i="2" s="1"/>
  <c r="CH70" i="2"/>
  <c r="CH63" i="2"/>
  <c r="CH64" i="2"/>
  <c r="CH69" i="2"/>
  <c r="CH65" i="2"/>
  <c r="CH66" i="2"/>
  <c r="CH67" i="2"/>
  <c r="CH68" i="2"/>
  <c r="CP70" i="2"/>
  <c r="U70" i="2" s="1"/>
  <c r="CP63" i="2"/>
  <c r="U63" i="2" s="1"/>
  <c r="CP64" i="2"/>
  <c r="U64" i="2" s="1"/>
  <c r="CP65" i="2"/>
  <c r="U65" i="2" s="1"/>
  <c r="CP66" i="2"/>
  <c r="U66" i="2" s="1"/>
  <c r="CP67" i="2"/>
  <c r="U67" i="2" s="1"/>
  <c r="CP69" i="2"/>
  <c r="U69" i="2" s="1"/>
  <c r="CP68" i="2"/>
  <c r="U68" i="2" s="1"/>
  <c r="K51" i="3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AM51" i="3" s="1"/>
  <c r="CG54" i="2"/>
  <c r="CG55" i="2"/>
  <c r="CG56" i="2"/>
  <c r="CG57" i="2"/>
  <c r="CG53" i="2"/>
  <c r="CG58" i="2"/>
  <c r="CG59" i="2"/>
  <c r="CG52" i="2"/>
  <c r="CO54" i="2"/>
  <c r="T54" i="2" s="1"/>
  <c r="CO55" i="2"/>
  <c r="T55" i="2" s="1"/>
  <c r="CO53" i="2"/>
  <c r="T53" i="2" s="1"/>
  <c r="CO56" i="2"/>
  <c r="CO57" i="2"/>
  <c r="CO58" i="2"/>
  <c r="T58" i="2" s="1"/>
  <c r="CO59" i="2"/>
  <c r="CO52" i="2"/>
  <c r="T52" i="2" s="1"/>
  <c r="CK58" i="2"/>
  <c r="CK59" i="2"/>
  <c r="CK52" i="2"/>
  <c r="CK53" i="2"/>
  <c r="CK54" i="2"/>
  <c r="CK55" i="2"/>
  <c r="CK56" i="2"/>
  <c r="CK57" i="2"/>
  <c r="CC67" i="2"/>
  <c r="CC68" i="2"/>
  <c r="CC69" i="2"/>
  <c r="CC70" i="2"/>
  <c r="CC66" i="2"/>
  <c r="CC63" i="2"/>
  <c r="CC64" i="2"/>
  <c r="CC65" i="2"/>
  <c r="CF55" i="2"/>
  <c r="CF56" i="2"/>
  <c r="CF57" i="2"/>
  <c r="CF58" i="2"/>
  <c r="CF54" i="2"/>
  <c r="CF59" i="2"/>
  <c r="CF52" i="2"/>
  <c r="CF53" i="2"/>
  <c r="CN55" i="2"/>
  <c r="CN56" i="2"/>
  <c r="CN57" i="2"/>
  <c r="CN58" i="2"/>
  <c r="S58" i="2" s="1"/>
  <c r="CN59" i="2"/>
  <c r="CN52" i="2"/>
  <c r="S52" i="2" s="1"/>
  <c r="CN54" i="2"/>
  <c r="CN53" i="2"/>
  <c r="S53" i="2" s="1"/>
  <c r="CF64" i="2"/>
  <c r="CF65" i="2"/>
  <c r="CF66" i="2"/>
  <c r="CF67" i="2"/>
  <c r="CF68" i="2"/>
  <c r="CF69" i="2"/>
  <c r="CF63" i="2"/>
  <c r="CF70" i="2"/>
  <c r="CN64" i="2"/>
  <c r="CN65" i="2"/>
  <c r="CN66" i="2"/>
  <c r="CN67" i="2"/>
  <c r="CN63" i="2"/>
  <c r="CN68" i="2"/>
  <c r="CN69" i="2"/>
  <c r="CN70" i="2"/>
  <c r="CC58" i="2"/>
  <c r="CC59" i="2"/>
  <c r="CC52" i="2"/>
  <c r="CC53" i="2"/>
  <c r="CC54" i="2"/>
  <c r="CC57" i="2"/>
  <c r="CC55" i="2"/>
  <c r="CC56" i="2"/>
  <c r="CB59" i="2"/>
  <c r="CB52" i="2"/>
  <c r="CB53" i="2"/>
  <c r="CB54" i="2"/>
  <c r="CB58" i="2"/>
  <c r="CB55" i="2"/>
  <c r="CB56" i="2"/>
  <c r="CB57" i="2"/>
  <c r="CE56" i="2"/>
  <c r="CE57" i="2"/>
  <c r="CE58" i="2"/>
  <c r="CE59" i="2"/>
  <c r="CE52" i="2"/>
  <c r="CE55" i="2"/>
  <c r="CE53" i="2"/>
  <c r="CE54" i="2"/>
  <c r="CM56" i="2"/>
  <c r="CM57" i="2"/>
  <c r="CM58" i="2"/>
  <c r="CM59" i="2"/>
  <c r="CM52" i="2"/>
  <c r="CM53" i="2"/>
  <c r="CM54" i="2"/>
  <c r="CM55" i="2"/>
  <c r="CE65" i="2"/>
  <c r="CE64" i="2"/>
  <c r="CE66" i="2"/>
  <c r="CE67" i="2"/>
  <c r="CE68" i="2"/>
  <c r="CE69" i="2"/>
  <c r="CE70" i="2"/>
  <c r="CE63" i="2"/>
  <c r="CM65" i="2"/>
  <c r="CM66" i="2"/>
  <c r="CM67" i="2"/>
  <c r="CM68" i="2"/>
  <c r="CM69" i="2"/>
  <c r="CM70" i="2"/>
  <c r="CM63" i="2"/>
  <c r="CM64" i="2"/>
  <c r="T63" i="2"/>
  <c r="CD66" i="2"/>
  <c r="CD67" i="2"/>
  <c r="CD68" i="2"/>
  <c r="CD69" i="2"/>
  <c r="CD70" i="2"/>
  <c r="CD63" i="2"/>
  <c r="CD65" i="2"/>
  <c r="CD64" i="2"/>
  <c r="CL66" i="2"/>
  <c r="CL67" i="2"/>
  <c r="CL68" i="2"/>
  <c r="CL69" i="2"/>
  <c r="CL70" i="2"/>
  <c r="CL65" i="2"/>
  <c r="CL63" i="2"/>
  <c r="CL64" i="2"/>
  <c r="I41" i="7"/>
  <c r="G41" i="7"/>
  <c r="L47" i="7"/>
  <c r="M47" i="7"/>
  <c r="L44" i="7"/>
  <c r="M44" i="7"/>
  <c r="I46" i="7"/>
  <c r="G46" i="7"/>
  <c r="CC59" i="3"/>
  <c r="CC58" i="3"/>
  <c r="CD64" i="4"/>
  <c r="CD65" i="4"/>
  <c r="CD66" i="4"/>
  <c r="CD67" i="4"/>
  <c r="CD68" i="4"/>
  <c r="CD69" i="4"/>
  <c r="CD70" i="4"/>
  <c r="CL64" i="4"/>
  <c r="CL65" i="4"/>
  <c r="CL66" i="4"/>
  <c r="CL67" i="4"/>
  <c r="CL68" i="4"/>
  <c r="CL69" i="4"/>
  <c r="CL70" i="4"/>
  <c r="CI64" i="5"/>
  <c r="CI65" i="5"/>
  <c r="CI66" i="5"/>
  <c r="CI67" i="5"/>
  <c r="CI68" i="5"/>
  <c r="CI69" i="5"/>
  <c r="CI70" i="5"/>
  <c r="CQ64" i="5"/>
  <c r="CQ65" i="5"/>
  <c r="CQ66" i="5"/>
  <c r="CQ67" i="5"/>
  <c r="CQ68" i="5"/>
  <c r="CQ69" i="5"/>
  <c r="CQ70" i="5"/>
  <c r="AK58" i="6"/>
  <c r="AK56" i="6"/>
  <c r="AK54" i="6"/>
  <c r="AK52" i="6"/>
  <c r="AL67" i="6"/>
  <c r="AL63" i="6"/>
  <c r="AL68" i="6"/>
  <c r="AL64" i="6"/>
  <c r="AL69" i="6"/>
  <c r="AL65" i="6"/>
  <c r="AL70" i="6"/>
  <c r="AL66" i="6"/>
  <c r="CG70" i="2"/>
  <c r="B8" i="2"/>
  <c r="F31" i="2"/>
  <c r="G31" i="2" s="1"/>
  <c r="F35" i="2"/>
  <c r="G35" i="2" s="1"/>
  <c r="F41" i="2"/>
  <c r="U41" i="2" s="1"/>
  <c r="K47" i="7"/>
  <c r="J48" i="7"/>
  <c r="CD55" i="2"/>
  <c r="CL55" i="2"/>
  <c r="F58" i="2"/>
  <c r="CA58" i="2" s="1"/>
  <c r="CI58" i="2"/>
  <c r="CQ58" i="2"/>
  <c r="CB66" i="2"/>
  <c r="CJ66" i="2"/>
  <c r="F67" i="2"/>
  <c r="CA67" i="2" s="1"/>
  <c r="CG69" i="2"/>
  <c r="CO69" i="2"/>
  <c r="T69" i="2" s="1"/>
  <c r="B8" i="3"/>
  <c r="F31" i="3"/>
  <c r="G31" i="3" s="1"/>
  <c r="F35" i="3"/>
  <c r="G35" i="3" s="1"/>
  <c r="F44" i="3"/>
  <c r="F55" i="3"/>
  <c r="CA55" i="3" s="1"/>
  <c r="CD56" i="3"/>
  <c r="H46" i="7"/>
  <c r="L41" i="7"/>
  <c r="M41" i="7"/>
  <c r="I43" i="7"/>
  <c r="G43" i="7"/>
  <c r="G37" i="4"/>
  <c r="G30" i="4"/>
  <c r="CC65" i="4"/>
  <c r="CC66" i="4"/>
  <c r="CC67" i="4"/>
  <c r="CC68" i="4"/>
  <c r="CC69" i="4"/>
  <c r="CC70" i="4"/>
  <c r="CC63" i="4"/>
  <c r="CK65" i="4"/>
  <c r="CK66" i="4"/>
  <c r="CK67" i="4"/>
  <c r="CK68" i="4"/>
  <c r="CK69" i="4"/>
  <c r="CK70" i="4"/>
  <c r="CK63" i="4"/>
  <c r="CM63" i="4"/>
  <c r="CM64" i="4"/>
  <c r="CM65" i="4"/>
  <c r="CM66" i="4"/>
  <c r="CM67" i="4"/>
  <c r="CM68" i="4"/>
  <c r="CM69" i="4"/>
  <c r="CH65" i="5"/>
  <c r="CH66" i="5"/>
  <c r="CH67" i="5"/>
  <c r="CH68" i="5"/>
  <c r="CH69" i="5"/>
  <c r="CH70" i="5"/>
  <c r="CH63" i="5"/>
  <c r="CP65" i="5"/>
  <c r="U65" i="5" s="1"/>
  <c r="T65" i="5" s="1"/>
  <c r="CP66" i="5"/>
  <c r="U66" i="5" s="1"/>
  <c r="CP67" i="5"/>
  <c r="U67" i="5" s="1"/>
  <c r="CP68" i="5"/>
  <c r="U68" i="5" s="1"/>
  <c r="CP69" i="5"/>
  <c r="U69" i="5" s="1"/>
  <c r="CP70" i="5"/>
  <c r="U70" i="5" s="1"/>
  <c r="CP63" i="5"/>
  <c r="U63" i="5" s="1"/>
  <c r="AN59" i="6"/>
  <c r="AN57" i="6"/>
  <c r="AN55" i="6"/>
  <c r="AN53" i="6"/>
  <c r="AN58" i="6"/>
  <c r="AN56" i="6"/>
  <c r="AN54" i="6"/>
  <c r="AN52" i="6"/>
  <c r="AK68" i="6"/>
  <c r="AK64" i="6"/>
  <c r="AK69" i="6"/>
  <c r="AK65" i="6"/>
  <c r="AK70" i="6"/>
  <c r="AK66" i="6"/>
  <c r="CO70" i="2"/>
  <c r="T70" i="2" s="1"/>
  <c r="K44" i="7"/>
  <c r="J45" i="7"/>
  <c r="F46" i="2"/>
  <c r="U46" i="2" s="1"/>
  <c r="CD54" i="2"/>
  <c r="CL54" i="2"/>
  <c r="CI57" i="2"/>
  <c r="CQ57" i="2"/>
  <c r="CB65" i="2"/>
  <c r="CJ65" i="2"/>
  <c r="F66" i="2"/>
  <c r="CA66" i="2" s="1"/>
  <c r="CG68" i="2"/>
  <c r="CO68" i="2"/>
  <c r="T68" i="2" s="1"/>
  <c r="G30" i="3"/>
  <c r="F41" i="3"/>
  <c r="F52" i="3"/>
  <c r="CA52" i="3" s="1"/>
  <c r="CD53" i="3"/>
  <c r="CC56" i="3"/>
  <c r="CK64" i="4"/>
  <c r="F43" i="5"/>
  <c r="CQ63" i="5"/>
  <c r="CB63" i="5"/>
  <c r="CB64" i="5"/>
  <c r="CB65" i="5"/>
  <c r="CB66" i="5"/>
  <c r="CB67" i="5"/>
  <c r="CB68" i="5"/>
  <c r="CB69" i="5"/>
  <c r="B8" i="6"/>
  <c r="B11" i="6"/>
  <c r="L46" i="7"/>
  <c r="M46" i="7"/>
  <c r="I48" i="7"/>
  <c r="G48" i="7"/>
  <c r="CB66" i="4"/>
  <c r="CB67" i="4"/>
  <c r="CB68" i="4"/>
  <c r="CB69" i="4"/>
  <c r="CB70" i="4"/>
  <c r="CB63" i="4"/>
  <c r="CB64" i="4"/>
  <c r="CJ66" i="4"/>
  <c r="CJ67" i="4"/>
  <c r="CJ68" i="4"/>
  <c r="CJ69" i="4"/>
  <c r="CJ70" i="4"/>
  <c r="CJ63" i="4"/>
  <c r="CJ64" i="4"/>
  <c r="CE63" i="4"/>
  <c r="CE64" i="4"/>
  <c r="CE65" i="4"/>
  <c r="CE66" i="4"/>
  <c r="CE67" i="4"/>
  <c r="CE68" i="4"/>
  <c r="CE69" i="4"/>
  <c r="CG66" i="5"/>
  <c r="CG67" i="5"/>
  <c r="CG68" i="5"/>
  <c r="CG69" i="5"/>
  <c r="CG70" i="5"/>
  <c r="CG63" i="5"/>
  <c r="CG64" i="5"/>
  <c r="CO66" i="5"/>
  <c r="CO67" i="5"/>
  <c r="CO68" i="5"/>
  <c r="T68" i="5" s="1"/>
  <c r="CO69" i="5"/>
  <c r="CO70" i="5"/>
  <c r="CO63" i="5"/>
  <c r="T63" i="5" s="1"/>
  <c r="CO64" i="5"/>
  <c r="T64" i="5" s="1"/>
  <c r="AM59" i="6"/>
  <c r="AM57" i="6"/>
  <c r="AM55" i="6"/>
  <c r="AM53" i="6"/>
  <c r="AM58" i="6"/>
  <c r="AM56" i="6"/>
  <c r="AM54" i="6"/>
  <c r="AM52" i="6"/>
  <c r="AJ68" i="6"/>
  <c r="G68" i="6" s="1"/>
  <c r="AJ64" i="6"/>
  <c r="G64" i="6" s="1"/>
  <c r="AJ69" i="6"/>
  <c r="G69" i="6" s="1"/>
  <c r="AJ65" i="6"/>
  <c r="G65" i="6" s="1"/>
  <c r="AJ70" i="6"/>
  <c r="G70" i="6" s="1"/>
  <c r="AJ66" i="6"/>
  <c r="G66" i="6" s="1"/>
  <c r="AJ67" i="6"/>
  <c r="G67" i="6" s="1"/>
  <c r="H67" i="6" s="1"/>
  <c r="AJ63" i="6"/>
  <c r="G63" i="6" s="1"/>
  <c r="H63" i="6" s="1"/>
  <c r="F30" i="2"/>
  <c r="G30" i="2" s="1"/>
  <c r="F34" i="2"/>
  <c r="G34" i="2" s="1"/>
  <c r="J42" i="7"/>
  <c r="F43" i="2"/>
  <c r="U43" i="2" s="1"/>
  <c r="CD53" i="2"/>
  <c r="CL53" i="2"/>
  <c r="F56" i="2"/>
  <c r="CA56" i="2" s="1"/>
  <c r="CI56" i="2"/>
  <c r="CQ56" i="2"/>
  <c r="CB64" i="2"/>
  <c r="CJ64" i="2"/>
  <c r="F65" i="2"/>
  <c r="CA65" i="2" s="1"/>
  <c r="CG67" i="2"/>
  <c r="CO67" i="2"/>
  <c r="T67" i="2" s="1"/>
  <c r="F34" i="3"/>
  <c r="G34" i="3" s="1"/>
  <c r="F46" i="3"/>
  <c r="CC53" i="3"/>
  <c r="CI63" i="5"/>
  <c r="CG65" i="5"/>
  <c r="AK55" i="6"/>
  <c r="AM62" i="6"/>
  <c r="AO69" i="6"/>
  <c r="L43" i="7"/>
  <c r="M43" i="7"/>
  <c r="I45" i="7"/>
  <c r="G45" i="7"/>
  <c r="CI67" i="4"/>
  <c r="CI68" i="4"/>
  <c r="CI69" i="4"/>
  <c r="CI70" i="4"/>
  <c r="CI63" i="4"/>
  <c r="CI64" i="4"/>
  <c r="CI65" i="4"/>
  <c r="CQ67" i="4"/>
  <c r="CQ68" i="4"/>
  <c r="CQ69" i="4"/>
  <c r="CQ70" i="4"/>
  <c r="CQ63" i="4"/>
  <c r="CQ64" i="4"/>
  <c r="CQ65" i="4"/>
  <c r="CF67" i="5"/>
  <c r="CF68" i="5"/>
  <c r="CF69" i="5"/>
  <c r="CF70" i="5"/>
  <c r="CF63" i="5"/>
  <c r="CF64" i="5"/>
  <c r="CF65" i="5"/>
  <c r="CN67" i="5"/>
  <c r="CN68" i="5"/>
  <c r="CN69" i="5"/>
  <c r="CN70" i="5"/>
  <c r="CN63" i="5"/>
  <c r="CN64" i="5"/>
  <c r="CN65" i="5"/>
  <c r="AL59" i="6"/>
  <c r="AL57" i="6"/>
  <c r="AL55" i="6"/>
  <c r="AL53" i="6"/>
  <c r="AL58" i="6"/>
  <c r="AL56" i="6"/>
  <c r="AL54" i="6"/>
  <c r="AL52" i="6"/>
  <c r="AQ69" i="6"/>
  <c r="AQ65" i="6"/>
  <c r="AQ70" i="6"/>
  <c r="AQ66" i="6"/>
  <c r="AQ67" i="6"/>
  <c r="AQ63" i="6"/>
  <c r="J51" i="7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  <c r="W51" i="7" s="1"/>
  <c r="X51" i="7" s="1"/>
  <c r="Y51" i="7" s="1"/>
  <c r="Z51" i="7" s="1"/>
  <c r="AA51" i="7" s="1"/>
  <c r="AB51" i="7" s="1"/>
  <c r="AC51" i="7" s="1"/>
  <c r="AD51" i="7" s="1"/>
  <c r="AE51" i="7" s="1"/>
  <c r="AF51" i="7" s="1"/>
  <c r="AG51" i="7" s="1"/>
  <c r="AH51" i="7" s="1"/>
  <c r="AI51" i="7" s="1"/>
  <c r="AJ51" i="7" s="1"/>
  <c r="AK51" i="7" s="1"/>
  <c r="AL51" i="7" s="1"/>
  <c r="AM51" i="7" s="1"/>
  <c r="AN51" i="7" s="1"/>
  <c r="AO51" i="7" s="1"/>
  <c r="AP51" i="7" s="1"/>
  <c r="AQ51" i="7" s="1"/>
  <c r="AR51" i="7" s="1"/>
  <c r="AS51" i="7" s="1"/>
  <c r="AT51" i="7" s="1"/>
  <c r="AU51" i="7" s="1"/>
  <c r="AV51" i="7" s="1"/>
  <c r="AW51" i="7" s="1"/>
  <c r="AX51" i="7" s="1"/>
  <c r="AY51" i="7" s="1"/>
  <c r="AZ51" i="7" s="1"/>
  <c r="BA51" i="7" s="1"/>
  <c r="BB51" i="7" s="1"/>
  <c r="BC51" i="7" s="1"/>
  <c r="BD51" i="7" s="1"/>
  <c r="BE51" i="7" s="1"/>
  <c r="BF51" i="7" s="1"/>
  <c r="BG51" i="7" s="1"/>
  <c r="BH51" i="7" s="1"/>
  <c r="BI51" i="7" s="1"/>
  <c r="BJ51" i="7" s="1"/>
  <c r="BK51" i="7" s="1"/>
  <c r="BL51" i="7" s="1"/>
  <c r="BM51" i="7" s="1"/>
  <c r="BN51" i="7" s="1"/>
  <c r="BO51" i="7" s="1"/>
  <c r="BP51" i="7" s="1"/>
  <c r="BQ51" i="7" s="1"/>
  <c r="BR51" i="7" s="1"/>
  <c r="BS51" i="7" s="1"/>
  <c r="BT51" i="7" s="1"/>
  <c r="CD51" i="7"/>
  <c r="CC58" i="7"/>
  <c r="CC56" i="7"/>
  <c r="CC54" i="7"/>
  <c r="CC52" i="7"/>
  <c r="CI59" i="2"/>
  <c r="F48" i="2"/>
  <c r="U48" i="2" s="1"/>
  <c r="CD52" i="2"/>
  <c r="CL52" i="2"/>
  <c r="F55" i="2"/>
  <c r="CA55" i="2" s="1"/>
  <c r="CI55" i="2"/>
  <c r="CQ55" i="2"/>
  <c r="CB63" i="2"/>
  <c r="CJ63" i="2"/>
  <c r="F64" i="2"/>
  <c r="CA64" i="2" s="1"/>
  <c r="CG66" i="2"/>
  <c r="CO66" i="2"/>
  <c r="G33" i="3"/>
  <c r="F43" i="3"/>
  <c r="CD55" i="3"/>
  <c r="H43" i="7"/>
  <c r="I42" i="7"/>
  <c r="G42" i="7"/>
  <c r="L48" i="7"/>
  <c r="M48" i="7"/>
  <c r="CH68" i="4"/>
  <c r="CH69" i="4"/>
  <c r="CH70" i="4"/>
  <c r="CH63" i="4"/>
  <c r="CH64" i="4"/>
  <c r="CH65" i="4"/>
  <c r="CH66" i="4"/>
  <c r="CP68" i="4"/>
  <c r="U68" i="4" s="1"/>
  <c r="T68" i="4" s="1"/>
  <c r="CP69" i="4"/>
  <c r="U69" i="4" s="1"/>
  <c r="CP70" i="4"/>
  <c r="U70" i="4" s="1"/>
  <c r="CP63" i="4"/>
  <c r="U63" i="4" s="1"/>
  <c r="CP64" i="4"/>
  <c r="U64" i="4" s="1"/>
  <c r="CP65" i="4"/>
  <c r="U65" i="4" s="1"/>
  <c r="CP66" i="4"/>
  <c r="U66" i="4" s="1"/>
  <c r="CE68" i="5"/>
  <c r="CE69" i="5"/>
  <c r="CE70" i="5"/>
  <c r="CE63" i="5"/>
  <c r="CE64" i="5"/>
  <c r="CE65" i="5"/>
  <c r="CE66" i="5"/>
  <c r="CM68" i="5"/>
  <c r="CM69" i="5"/>
  <c r="CM70" i="5"/>
  <c r="CM63" i="5"/>
  <c r="CM64" i="5"/>
  <c r="CM65" i="5"/>
  <c r="CM66" i="5"/>
  <c r="AP69" i="6"/>
  <c r="AP65" i="6"/>
  <c r="AP70" i="6"/>
  <c r="AP66" i="6"/>
  <c r="AP67" i="6"/>
  <c r="AP63" i="6"/>
  <c r="AP68" i="6"/>
  <c r="AP64" i="6"/>
  <c r="F59" i="2"/>
  <c r="CA59" i="2" s="1"/>
  <c r="F33" i="2"/>
  <c r="G33" i="2" s="1"/>
  <c r="F37" i="2"/>
  <c r="G37" i="2" s="1"/>
  <c r="F54" i="2"/>
  <c r="CA54" i="2" s="1"/>
  <c r="CI54" i="2"/>
  <c r="CQ54" i="2"/>
  <c r="CD59" i="2"/>
  <c r="CL59" i="2"/>
  <c r="F63" i="2"/>
  <c r="CA63" i="2" s="1"/>
  <c r="CG65" i="2"/>
  <c r="CO65" i="2"/>
  <c r="T65" i="2" s="1"/>
  <c r="CB70" i="2"/>
  <c r="CJ70" i="2"/>
  <c r="F37" i="3"/>
  <c r="G37" i="3" s="1"/>
  <c r="F48" i="3"/>
  <c r="CP67" i="4"/>
  <c r="U67" i="4" s="1"/>
  <c r="AK59" i="6"/>
  <c r="H42" i="7"/>
  <c r="CC57" i="7"/>
  <c r="CD59" i="3"/>
  <c r="CD58" i="3"/>
  <c r="L45" i="7"/>
  <c r="M45" i="7"/>
  <c r="I47" i="7"/>
  <c r="G47" i="7"/>
  <c r="CG69" i="4"/>
  <c r="CG70" i="4"/>
  <c r="CG63" i="4"/>
  <c r="CG64" i="4"/>
  <c r="CG65" i="4"/>
  <c r="CG66" i="4"/>
  <c r="CG67" i="4"/>
  <c r="CO69" i="4"/>
  <c r="CO70" i="4"/>
  <c r="T70" i="4" s="1"/>
  <c r="CO63" i="4"/>
  <c r="CO64" i="4"/>
  <c r="T64" i="4" s="1"/>
  <c r="CO65" i="4"/>
  <c r="CO66" i="4"/>
  <c r="T66" i="4" s="1"/>
  <c r="CO67" i="4"/>
  <c r="T67" i="4" s="1"/>
  <c r="CD69" i="5"/>
  <c r="CD70" i="5"/>
  <c r="CD63" i="5"/>
  <c r="CD64" i="5"/>
  <c r="CD65" i="5"/>
  <c r="CD66" i="5"/>
  <c r="CD67" i="5"/>
  <c r="CL69" i="5"/>
  <c r="CL70" i="5"/>
  <c r="CL63" i="5"/>
  <c r="CL64" i="5"/>
  <c r="CL65" i="5"/>
  <c r="CL66" i="5"/>
  <c r="CL67" i="5"/>
  <c r="AJ58" i="6"/>
  <c r="G58" i="6" s="1"/>
  <c r="AJ56" i="6"/>
  <c r="G56" i="6" s="1"/>
  <c r="AJ54" i="6"/>
  <c r="G54" i="6" s="1"/>
  <c r="AJ52" i="6"/>
  <c r="G52" i="6" s="1"/>
  <c r="AJ59" i="6"/>
  <c r="G59" i="6" s="1"/>
  <c r="AJ57" i="6"/>
  <c r="G57" i="6" s="1"/>
  <c r="H57" i="6" s="1"/>
  <c r="AJ55" i="6"/>
  <c r="G55" i="6" s="1"/>
  <c r="AJ53" i="6"/>
  <c r="G53" i="6" s="1"/>
  <c r="AO70" i="6"/>
  <c r="AO66" i="6"/>
  <c r="AO67" i="6"/>
  <c r="AO63" i="6"/>
  <c r="AO68" i="6"/>
  <c r="AO64" i="6"/>
  <c r="CQ59" i="2"/>
  <c r="G32" i="2"/>
  <c r="J41" i="7"/>
  <c r="F42" i="2"/>
  <c r="U42" i="2" s="1"/>
  <c r="K48" i="7"/>
  <c r="CI53" i="2"/>
  <c r="CQ53" i="2"/>
  <c r="CD58" i="2"/>
  <c r="CL58" i="2"/>
  <c r="CG64" i="2"/>
  <c r="CO64" i="2"/>
  <c r="T64" i="2" s="1"/>
  <c r="CB69" i="2"/>
  <c r="CJ69" i="2"/>
  <c r="G32" i="3"/>
  <c r="F45" i="3"/>
  <c r="CD57" i="3"/>
  <c r="CH67" i="4"/>
  <c r="CL68" i="5"/>
  <c r="H53" i="6"/>
  <c r="H41" i="7"/>
  <c r="L42" i="7"/>
  <c r="M42" i="7"/>
  <c r="I44" i="7"/>
  <c r="G44" i="7"/>
  <c r="CF62" i="4"/>
  <c r="B8" i="4"/>
  <c r="B11" i="4"/>
  <c r="CN70" i="4"/>
  <c r="S70" i="4" s="1"/>
  <c r="R70" i="4" s="1"/>
  <c r="CN63" i="4"/>
  <c r="CN64" i="4"/>
  <c r="CN65" i="4"/>
  <c r="CN66" i="4"/>
  <c r="S66" i="4" s="1"/>
  <c r="CN67" i="4"/>
  <c r="CN68" i="4"/>
  <c r="F47" i="5"/>
  <c r="F69" i="5"/>
  <c r="CA69" i="5" s="1"/>
  <c r="CC62" i="5"/>
  <c r="B8" i="5"/>
  <c r="B11" i="5"/>
  <c r="CK70" i="5"/>
  <c r="CK63" i="5"/>
  <c r="CK64" i="5"/>
  <c r="CK65" i="5"/>
  <c r="CK66" i="5"/>
  <c r="CK67" i="5"/>
  <c r="CK68" i="5"/>
  <c r="CJ63" i="5"/>
  <c r="CJ64" i="5"/>
  <c r="CJ65" i="5"/>
  <c r="CJ66" i="5"/>
  <c r="CJ67" i="5"/>
  <c r="CJ68" i="5"/>
  <c r="CJ69" i="5"/>
  <c r="G37" i="6"/>
  <c r="G33" i="6"/>
  <c r="AN70" i="6"/>
  <c r="AN66" i="6"/>
  <c r="AN67" i="6"/>
  <c r="AN63" i="6"/>
  <c r="AN68" i="6"/>
  <c r="AN64" i="6"/>
  <c r="AN69" i="6"/>
  <c r="AN65" i="6"/>
  <c r="F36" i="2"/>
  <c r="G36" i="2" s="1"/>
  <c r="K45" i="7"/>
  <c r="J46" i="7"/>
  <c r="F47" i="2"/>
  <c r="U47" i="2" s="1"/>
  <c r="CE51" i="3"/>
  <c r="CD54" i="3"/>
  <c r="CB70" i="5"/>
  <c r="H48" i="7"/>
  <c r="F45" i="4"/>
  <c r="F65" i="4"/>
  <c r="CA65" i="4" s="1"/>
  <c r="F42" i="5"/>
  <c r="F70" i="5"/>
  <c r="CA70" i="5" s="1"/>
  <c r="R41" i="6"/>
  <c r="H42" i="6"/>
  <c r="R43" i="6"/>
  <c r="H44" i="6"/>
  <c r="R45" i="6"/>
  <c r="H46" i="6"/>
  <c r="R47" i="6"/>
  <c r="H48" i="6"/>
  <c r="F64" i="6"/>
  <c r="AI64" i="6" s="1"/>
  <c r="F68" i="6"/>
  <c r="AI68" i="6" s="1"/>
  <c r="F31" i="7"/>
  <c r="G31" i="7" s="1"/>
  <c r="F35" i="7"/>
  <c r="G35" i="7" s="1"/>
  <c r="F32" i="4"/>
  <c r="G32" i="4" s="1"/>
  <c r="F36" i="4"/>
  <c r="G36" i="4" s="1"/>
  <c r="F64" i="4"/>
  <c r="CA64" i="4" s="1"/>
  <c r="F32" i="6"/>
  <c r="G32" i="6" s="1"/>
  <c r="F36" i="6"/>
  <c r="G36" i="6" s="1"/>
  <c r="K41" i="6"/>
  <c r="G42" i="6"/>
  <c r="K43" i="6"/>
  <c r="G44" i="6"/>
  <c r="K45" i="6"/>
  <c r="G46" i="6"/>
  <c r="K47" i="6"/>
  <c r="G48" i="6"/>
  <c r="G30" i="7"/>
  <c r="F41" i="7"/>
  <c r="F42" i="7"/>
  <c r="F43" i="7"/>
  <c r="F44" i="7"/>
  <c r="F45" i="7"/>
  <c r="F46" i="7"/>
  <c r="F47" i="7"/>
  <c r="F48" i="7"/>
  <c r="F63" i="4"/>
  <c r="CA63" i="4" s="1"/>
  <c r="F68" i="5"/>
  <c r="CA68" i="5" s="1"/>
  <c r="J41" i="6"/>
  <c r="F42" i="6"/>
  <c r="J43" i="6"/>
  <c r="F44" i="6"/>
  <c r="J45" i="6"/>
  <c r="F46" i="6"/>
  <c r="J47" i="6"/>
  <c r="F48" i="6"/>
  <c r="F63" i="6"/>
  <c r="AI63" i="6" s="1"/>
  <c r="F67" i="6"/>
  <c r="AI67" i="6" s="1"/>
  <c r="F30" i="7"/>
  <c r="F34" i="7"/>
  <c r="G34" i="7" s="1"/>
  <c r="F55" i="7"/>
  <c r="F59" i="7"/>
  <c r="F31" i="4"/>
  <c r="G31" i="4" s="1"/>
  <c r="F35" i="4"/>
  <c r="G35" i="4" s="1"/>
  <c r="F70" i="4"/>
  <c r="CA70" i="4" s="1"/>
  <c r="F67" i="5"/>
  <c r="CA67" i="5" s="1"/>
  <c r="F31" i="6"/>
  <c r="G31" i="6" s="1"/>
  <c r="F35" i="6"/>
  <c r="G35" i="6" s="1"/>
  <c r="I43" i="6"/>
  <c r="I45" i="6"/>
  <c r="F52" i="6"/>
  <c r="AI52" i="6" s="1"/>
  <c r="F54" i="6"/>
  <c r="AI54" i="6" s="1"/>
  <c r="F56" i="6"/>
  <c r="AI56" i="6" s="1"/>
  <c r="F58" i="6"/>
  <c r="AI58" i="6" s="1"/>
  <c r="G33" i="7"/>
  <c r="G37" i="7"/>
  <c r="F41" i="4"/>
  <c r="F69" i="4"/>
  <c r="CA69" i="4" s="1"/>
  <c r="F66" i="5"/>
  <c r="CA66" i="5" s="1"/>
  <c r="H41" i="6"/>
  <c r="H43" i="6"/>
  <c r="R44" i="6"/>
  <c r="H45" i="6"/>
  <c r="R48" i="6"/>
  <c r="F34" i="4"/>
  <c r="G34" i="4" s="1"/>
  <c r="F30" i="6"/>
  <c r="G30" i="6" s="1"/>
  <c r="F34" i="6"/>
  <c r="G34" i="6" s="1"/>
  <c r="G41" i="6"/>
  <c r="K42" i="6"/>
  <c r="G43" i="6"/>
  <c r="K44" i="6"/>
  <c r="G45" i="6"/>
  <c r="K46" i="6"/>
  <c r="J42" i="6"/>
  <c r="F43" i="6"/>
  <c r="J44" i="6"/>
  <c r="J46" i="6"/>
  <c r="F47" i="6"/>
  <c r="F32" i="7"/>
  <c r="G32" i="7" s="1"/>
  <c r="F36" i="7"/>
  <c r="G36" i="7" s="1"/>
  <c r="H64" i="6" l="1"/>
  <c r="S67" i="4"/>
  <c r="T63" i="4"/>
  <c r="H59" i="6"/>
  <c r="R66" i="4"/>
  <c r="T67" i="5"/>
  <c r="S67" i="5" s="1"/>
  <c r="R67" i="5" s="1"/>
  <c r="Q67" i="5" s="1"/>
  <c r="P67" i="5" s="1"/>
  <c r="O67" i="5" s="1"/>
  <c r="N67" i="5" s="1"/>
  <c r="M67" i="5" s="1"/>
  <c r="L67" i="5" s="1"/>
  <c r="K67" i="5" s="1"/>
  <c r="J67" i="5" s="1"/>
  <c r="I67" i="5" s="1"/>
  <c r="H66" i="6"/>
  <c r="Q66" i="4"/>
  <c r="S64" i="4"/>
  <c r="T65" i="4"/>
  <c r="S65" i="4" s="1"/>
  <c r="R65" i="4" s="1"/>
  <c r="Q65" i="4" s="1"/>
  <c r="P65" i="4" s="1"/>
  <c r="O65" i="4" s="1"/>
  <c r="N65" i="4" s="1"/>
  <c r="M65" i="4" s="1"/>
  <c r="L65" i="4" s="1"/>
  <c r="S64" i="5"/>
  <c r="R64" i="5" s="1"/>
  <c r="Q64" i="5" s="1"/>
  <c r="P64" i="5" s="1"/>
  <c r="O64" i="5" s="1"/>
  <c r="N64" i="5" s="1"/>
  <c r="M64" i="5" s="1"/>
  <c r="L64" i="5" s="1"/>
  <c r="K64" i="5" s="1"/>
  <c r="J64" i="5" s="1"/>
  <c r="I64" i="5" s="1"/>
  <c r="R67" i="4"/>
  <c r="Q67" i="4" s="1"/>
  <c r="P67" i="4" s="1"/>
  <c r="O67" i="4" s="1"/>
  <c r="N67" i="4" s="1"/>
  <c r="M67" i="4" s="1"/>
  <c r="L67" i="4" s="1"/>
  <c r="S63" i="2"/>
  <c r="R63" i="2" s="1"/>
  <c r="Q63" i="2" s="1"/>
  <c r="P63" i="2" s="1"/>
  <c r="O63" i="2" s="1"/>
  <c r="N63" i="2" s="1"/>
  <c r="M63" i="2" s="1"/>
  <c r="L63" i="2" s="1"/>
  <c r="K63" i="2" s="1"/>
  <c r="J63" i="2" s="1"/>
  <c r="I63" i="2" s="1"/>
  <c r="H63" i="2" s="1"/>
  <c r="G63" i="2" s="1"/>
  <c r="CC70" i="5"/>
  <c r="CC63" i="5"/>
  <c r="CC64" i="5"/>
  <c r="CC65" i="5"/>
  <c r="CC66" i="5"/>
  <c r="CC67" i="5"/>
  <c r="CC68" i="5"/>
  <c r="CC69" i="5"/>
  <c r="P66" i="4"/>
  <c r="I63" i="6"/>
  <c r="S67" i="2"/>
  <c r="R67" i="2" s="1"/>
  <c r="Q67" i="2" s="1"/>
  <c r="P67" i="2" s="1"/>
  <c r="O67" i="2" s="1"/>
  <c r="N67" i="2" s="1"/>
  <c r="M67" i="2" s="1"/>
  <c r="L67" i="2" s="1"/>
  <c r="K67" i="2" s="1"/>
  <c r="J67" i="2" s="1"/>
  <c r="I67" i="2" s="1"/>
  <c r="H67" i="2" s="1"/>
  <c r="G67" i="2" s="1"/>
  <c r="B8" i="7"/>
  <c r="S65" i="5"/>
  <c r="R65" i="5" s="1"/>
  <c r="Q65" i="5" s="1"/>
  <c r="P65" i="5" s="1"/>
  <c r="O65" i="5" s="1"/>
  <c r="N65" i="5" s="1"/>
  <c r="M65" i="5" s="1"/>
  <c r="L65" i="5" s="1"/>
  <c r="K65" i="5" s="1"/>
  <c r="J65" i="5" s="1"/>
  <c r="I65" i="5" s="1"/>
  <c r="T66" i="5"/>
  <c r="S66" i="5" s="1"/>
  <c r="H68" i="6"/>
  <c r="I68" i="6" s="1"/>
  <c r="I64" i="6"/>
  <c r="S68" i="2"/>
  <c r="T56" i="2"/>
  <c r="S56" i="2" s="1"/>
  <c r="R56" i="2" s="1"/>
  <c r="Q56" i="2" s="1"/>
  <c r="P56" i="2" s="1"/>
  <c r="O56" i="2" s="1"/>
  <c r="N56" i="2" s="1"/>
  <c r="M56" i="2" s="1"/>
  <c r="L56" i="2" s="1"/>
  <c r="K56" i="2" s="1"/>
  <c r="J56" i="2" s="1"/>
  <c r="I56" i="2" s="1"/>
  <c r="H56" i="2" s="1"/>
  <c r="G56" i="2" s="1"/>
  <c r="AM67" i="6"/>
  <c r="AM63" i="6"/>
  <c r="AM68" i="6"/>
  <c r="AM64" i="6"/>
  <c r="AM69" i="6"/>
  <c r="AM65" i="6"/>
  <c r="AM66" i="6"/>
  <c r="AM70" i="6"/>
  <c r="CD59" i="7"/>
  <c r="CD57" i="7"/>
  <c r="CD55" i="7"/>
  <c r="CD53" i="7"/>
  <c r="CE51" i="7"/>
  <c r="CD58" i="7"/>
  <c r="CD56" i="7"/>
  <c r="CD54" i="7"/>
  <c r="CD52" i="7"/>
  <c r="R66" i="5"/>
  <c r="Q66" i="5" s="1"/>
  <c r="P66" i="5" s="1"/>
  <c r="O66" i="5" s="1"/>
  <c r="N66" i="5" s="1"/>
  <c r="M66" i="5" s="1"/>
  <c r="L66" i="5" s="1"/>
  <c r="K66" i="5" s="1"/>
  <c r="J66" i="5" s="1"/>
  <c r="I66" i="5" s="1"/>
  <c r="I59" i="6"/>
  <c r="J59" i="6" s="1"/>
  <c r="K59" i="6" s="1"/>
  <c r="R69" i="4"/>
  <c r="Q69" i="4" s="1"/>
  <c r="P69" i="4" s="1"/>
  <c r="O69" i="4" s="1"/>
  <c r="N69" i="4" s="1"/>
  <c r="M69" i="4" s="1"/>
  <c r="L69" i="4" s="1"/>
  <c r="H58" i="6"/>
  <c r="R58" i="2"/>
  <c r="Q58" i="2" s="1"/>
  <c r="P58" i="2" s="1"/>
  <c r="O58" i="2" s="1"/>
  <c r="N58" i="2" s="1"/>
  <c r="M58" i="2" s="1"/>
  <c r="L58" i="2" s="1"/>
  <c r="K58" i="2" s="1"/>
  <c r="J58" i="2" s="1"/>
  <c r="I58" i="2" s="1"/>
  <c r="H58" i="2" s="1"/>
  <c r="G58" i="2" s="1"/>
  <c r="S69" i="2"/>
  <c r="S54" i="2"/>
  <c r="R54" i="2" s="1"/>
  <c r="Q54" i="2" s="1"/>
  <c r="P54" i="2" s="1"/>
  <c r="O54" i="2" s="1"/>
  <c r="N54" i="2" s="1"/>
  <c r="M54" i="2" s="1"/>
  <c r="L54" i="2" s="1"/>
  <c r="K54" i="2" s="1"/>
  <c r="J54" i="2" s="1"/>
  <c r="I54" i="2" s="1"/>
  <c r="H54" i="2" s="1"/>
  <c r="G54" i="2" s="1"/>
  <c r="T57" i="2"/>
  <c r="I57" i="6"/>
  <c r="J57" i="6" s="1"/>
  <c r="K57" i="6" s="1"/>
  <c r="H69" i="6"/>
  <c r="I69" i="6" s="1"/>
  <c r="H56" i="6"/>
  <c r="I56" i="6" s="1"/>
  <c r="J56" i="6" s="1"/>
  <c r="K56" i="6" s="1"/>
  <c r="Q70" i="4"/>
  <c r="P70" i="4" s="1"/>
  <c r="O70" i="4" s="1"/>
  <c r="N70" i="4" s="1"/>
  <c r="M70" i="4" s="1"/>
  <c r="L70" i="4" s="1"/>
  <c r="R68" i="2"/>
  <c r="Q68" i="2" s="1"/>
  <c r="P68" i="2" s="1"/>
  <c r="O68" i="2" s="1"/>
  <c r="N68" i="2" s="1"/>
  <c r="M68" i="2" s="1"/>
  <c r="L68" i="2" s="1"/>
  <c r="K68" i="2" s="1"/>
  <c r="J68" i="2" s="1"/>
  <c r="I68" i="2" s="1"/>
  <c r="H68" i="2" s="1"/>
  <c r="G68" i="2" s="1"/>
  <c r="S70" i="2"/>
  <c r="R70" i="2" s="1"/>
  <c r="Q70" i="2" s="1"/>
  <c r="P70" i="2" s="1"/>
  <c r="O70" i="2" s="1"/>
  <c r="N70" i="2" s="1"/>
  <c r="M70" i="2" s="1"/>
  <c r="L70" i="2" s="1"/>
  <c r="K70" i="2" s="1"/>
  <c r="J70" i="2" s="1"/>
  <c r="I70" i="2" s="1"/>
  <c r="H70" i="2" s="1"/>
  <c r="G70" i="2" s="1"/>
  <c r="B11" i="3"/>
  <c r="CE56" i="3"/>
  <c r="CE54" i="3"/>
  <c r="CF51" i="3"/>
  <c r="CE59" i="3"/>
  <c r="CE57" i="3"/>
  <c r="CE52" i="3"/>
  <c r="CE58" i="3"/>
  <c r="CE55" i="3"/>
  <c r="CE53" i="3"/>
  <c r="S68" i="4"/>
  <c r="R68" i="4" s="1"/>
  <c r="Q68" i="4" s="1"/>
  <c r="P68" i="4" s="1"/>
  <c r="O68" i="4" s="1"/>
  <c r="N68" i="4" s="1"/>
  <c r="M68" i="4" s="1"/>
  <c r="L68" i="4" s="1"/>
  <c r="T69" i="4"/>
  <c r="S69" i="4" s="1"/>
  <c r="T66" i="2"/>
  <c r="S66" i="2" s="1"/>
  <c r="R66" i="2" s="1"/>
  <c r="Q66" i="2" s="1"/>
  <c r="P66" i="2" s="1"/>
  <c r="O66" i="2" s="1"/>
  <c r="N66" i="2" s="1"/>
  <c r="M66" i="2" s="1"/>
  <c r="L66" i="2" s="1"/>
  <c r="K66" i="2" s="1"/>
  <c r="J66" i="2" s="1"/>
  <c r="I66" i="2" s="1"/>
  <c r="H66" i="2" s="1"/>
  <c r="G66" i="2" s="1"/>
  <c r="S68" i="5"/>
  <c r="R68" i="5" s="1"/>
  <c r="Q68" i="5" s="1"/>
  <c r="P68" i="5" s="1"/>
  <c r="O68" i="5" s="1"/>
  <c r="N68" i="5" s="1"/>
  <c r="M68" i="5" s="1"/>
  <c r="L68" i="5" s="1"/>
  <c r="K68" i="5" s="1"/>
  <c r="J68" i="5" s="1"/>
  <c r="I68" i="5" s="1"/>
  <c r="T69" i="5"/>
  <c r="S69" i="5" s="1"/>
  <c r="R69" i="5" s="1"/>
  <c r="Q69" i="5" s="1"/>
  <c r="P69" i="5" s="1"/>
  <c r="O69" i="5" s="1"/>
  <c r="N69" i="5" s="1"/>
  <c r="M69" i="5" s="1"/>
  <c r="L69" i="5" s="1"/>
  <c r="K69" i="5" s="1"/>
  <c r="J69" i="5" s="1"/>
  <c r="I69" i="5" s="1"/>
  <c r="O66" i="4"/>
  <c r="N66" i="4" s="1"/>
  <c r="M66" i="4" s="1"/>
  <c r="L66" i="4" s="1"/>
  <c r="H65" i="6"/>
  <c r="I65" i="6" s="1"/>
  <c r="H54" i="6"/>
  <c r="I54" i="6" s="1"/>
  <c r="J54" i="6" s="1"/>
  <c r="K54" i="6" s="1"/>
  <c r="R69" i="2"/>
  <c r="Q69" i="2" s="1"/>
  <c r="P69" i="2" s="1"/>
  <c r="O69" i="2" s="1"/>
  <c r="N69" i="2" s="1"/>
  <c r="M69" i="2" s="1"/>
  <c r="L69" i="2" s="1"/>
  <c r="K69" i="2" s="1"/>
  <c r="J69" i="2" s="1"/>
  <c r="I69" i="2" s="1"/>
  <c r="H69" i="2" s="1"/>
  <c r="G69" i="2" s="1"/>
  <c r="R52" i="2"/>
  <c r="Q52" i="2" s="1"/>
  <c r="P52" i="2" s="1"/>
  <c r="O52" i="2" s="1"/>
  <c r="N52" i="2" s="1"/>
  <c r="M52" i="2" s="1"/>
  <c r="L52" i="2" s="1"/>
  <c r="K52" i="2" s="1"/>
  <c r="J52" i="2" s="1"/>
  <c r="I52" i="2" s="1"/>
  <c r="H52" i="2" s="1"/>
  <c r="G52" i="2" s="1"/>
  <c r="S64" i="2"/>
  <c r="R64" i="2" s="1"/>
  <c r="Q64" i="2" s="1"/>
  <c r="P64" i="2" s="1"/>
  <c r="O64" i="2" s="1"/>
  <c r="N64" i="2" s="1"/>
  <c r="M64" i="2" s="1"/>
  <c r="L64" i="2" s="1"/>
  <c r="K64" i="2" s="1"/>
  <c r="J64" i="2" s="1"/>
  <c r="I64" i="2" s="1"/>
  <c r="H64" i="2" s="1"/>
  <c r="G64" i="2" s="1"/>
  <c r="S55" i="2"/>
  <c r="R55" i="2" s="1"/>
  <c r="Q55" i="2" s="1"/>
  <c r="P55" i="2" s="1"/>
  <c r="O55" i="2" s="1"/>
  <c r="N55" i="2" s="1"/>
  <c r="M55" i="2" s="1"/>
  <c r="L55" i="2" s="1"/>
  <c r="K55" i="2" s="1"/>
  <c r="J55" i="2" s="1"/>
  <c r="I55" i="2" s="1"/>
  <c r="H55" i="2" s="1"/>
  <c r="G55" i="2" s="1"/>
  <c r="T59" i="2"/>
  <c r="S59" i="2" s="1"/>
  <c r="R59" i="2" s="1"/>
  <c r="Q59" i="2" s="1"/>
  <c r="P59" i="2" s="1"/>
  <c r="O59" i="2" s="1"/>
  <c r="N59" i="2" s="1"/>
  <c r="M59" i="2" s="1"/>
  <c r="L59" i="2" s="1"/>
  <c r="K59" i="2" s="1"/>
  <c r="J59" i="2" s="1"/>
  <c r="I59" i="2" s="1"/>
  <c r="H59" i="2" s="1"/>
  <c r="G59" i="2" s="1"/>
  <c r="CF70" i="4"/>
  <c r="CF63" i="4"/>
  <c r="CF64" i="4"/>
  <c r="CF65" i="4"/>
  <c r="CF66" i="4"/>
  <c r="CF67" i="4"/>
  <c r="CF68" i="4"/>
  <c r="CF69" i="4"/>
  <c r="I58" i="6"/>
  <c r="J58" i="6" s="1"/>
  <c r="K58" i="6" s="1"/>
  <c r="I67" i="6"/>
  <c r="S57" i="2"/>
  <c r="R57" i="2" s="1"/>
  <c r="Q57" i="2" s="1"/>
  <c r="P57" i="2" s="1"/>
  <c r="O57" i="2" s="1"/>
  <c r="N57" i="2" s="1"/>
  <c r="M57" i="2" s="1"/>
  <c r="L57" i="2" s="1"/>
  <c r="K57" i="2" s="1"/>
  <c r="J57" i="2" s="1"/>
  <c r="I57" i="2" s="1"/>
  <c r="H57" i="2" s="1"/>
  <c r="G57" i="2" s="1"/>
  <c r="S63" i="4"/>
  <c r="R63" i="4" s="1"/>
  <c r="Q63" i="4" s="1"/>
  <c r="P63" i="4" s="1"/>
  <c r="O63" i="4" s="1"/>
  <c r="N63" i="4" s="1"/>
  <c r="M63" i="4" s="1"/>
  <c r="L63" i="4" s="1"/>
  <c r="S63" i="5"/>
  <c r="R63" i="5" s="1"/>
  <c r="Q63" i="5" s="1"/>
  <c r="P63" i="5" s="1"/>
  <c r="O63" i="5" s="1"/>
  <c r="N63" i="5" s="1"/>
  <c r="M63" i="5" s="1"/>
  <c r="L63" i="5" s="1"/>
  <c r="K63" i="5" s="1"/>
  <c r="J63" i="5" s="1"/>
  <c r="I63" i="5" s="1"/>
  <c r="I53" i="6"/>
  <c r="J53" i="6" s="1"/>
  <c r="K53" i="6" s="1"/>
  <c r="H55" i="6"/>
  <c r="I55" i="6" s="1"/>
  <c r="J55" i="6" s="1"/>
  <c r="K55" i="6" s="1"/>
  <c r="T70" i="5"/>
  <c r="S70" i="5" s="1"/>
  <c r="R70" i="5" s="1"/>
  <c r="Q70" i="5" s="1"/>
  <c r="P70" i="5" s="1"/>
  <c r="O70" i="5" s="1"/>
  <c r="N70" i="5" s="1"/>
  <c r="M70" i="5" s="1"/>
  <c r="L70" i="5" s="1"/>
  <c r="K70" i="5" s="1"/>
  <c r="J70" i="5" s="1"/>
  <c r="I70" i="5" s="1"/>
  <c r="H70" i="6"/>
  <c r="I70" i="6" s="1"/>
  <c r="R64" i="4"/>
  <c r="I66" i="6"/>
  <c r="H52" i="6"/>
  <c r="I52" i="6" s="1"/>
  <c r="J52" i="6" s="1"/>
  <c r="K52" i="6" s="1"/>
  <c r="Q64" i="4"/>
  <c r="P64" i="4" s="1"/>
  <c r="O64" i="4" s="1"/>
  <c r="N64" i="4" s="1"/>
  <c r="M64" i="4" s="1"/>
  <c r="L64" i="4" s="1"/>
  <c r="R53" i="2"/>
  <c r="Q53" i="2" s="1"/>
  <c r="P53" i="2" s="1"/>
  <c r="O53" i="2" s="1"/>
  <c r="N53" i="2" s="1"/>
  <c r="M53" i="2" s="1"/>
  <c r="L53" i="2" s="1"/>
  <c r="K53" i="2" s="1"/>
  <c r="J53" i="2" s="1"/>
  <c r="I53" i="2" s="1"/>
  <c r="H53" i="2" s="1"/>
  <c r="G53" i="2" s="1"/>
  <c r="S65" i="2"/>
  <c r="R65" i="2" s="1"/>
  <c r="Q65" i="2" s="1"/>
  <c r="P65" i="2" s="1"/>
  <c r="O65" i="2" s="1"/>
  <c r="N65" i="2" s="1"/>
  <c r="M65" i="2" s="1"/>
  <c r="L65" i="2" s="1"/>
  <c r="K65" i="2" s="1"/>
  <c r="J65" i="2" s="1"/>
  <c r="I65" i="2" s="1"/>
  <c r="H65" i="2" s="1"/>
  <c r="G65" i="2" s="1"/>
  <c r="J63" i="6" l="1"/>
  <c r="K63" i="6" s="1"/>
  <c r="L63" i="6" s="1"/>
  <c r="M63" i="6" s="1"/>
  <c r="N63" i="6" s="1"/>
  <c r="J67" i="6"/>
  <c r="K67" i="6" s="1"/>
  <c r="L67" i="6" s="1"/>
  <c r="M67" i="6" s="1"/>
  <c r="N67" i="6" s="1"/>
  <c r="H68" i="5"/>
  <c r="G68" i="5" s="1"/>
  <c r="K69" i="4"/>
  <c r="J69" i="4" s="1"/>
  <c r="I69" i="4" s="1"/>
  <c r="H69" i="4" s="1"/>
  <c r="G69" i="4" s="1"/>
  <c r="J64" i="6"/>
  <c r="K64" i="6" s="1"/>
  <c r="L64" i="6" s="1"/>
  <c r="M64" i="6" s="1"/>
  <c r="N64" i="6" s="1"/>
  <c r="H69" i="5"/>
  <c r="G69" i="5" s="1"/>
  <c r="CF58" i="3"/>
  <c r="CF59" i="3"/>
  <c r="CF56" i="3"/>
  <c r="CF54" i="3"/>
  <c r="CG51" i="3"/>
  <c r="CF57" i="3"/>
  <c r="CF53" i="3"/>
  <c r="CF52" i="3"/>
  <c r="CF55" i="3"/>
  <c r="CE59" i="7"/>
  <c r="CE57" i="7"/>
  <c r="CE55" i="7"/>
  <c r="CE53" i="7"/>
  <c r="CF51" i="7"/>
  <c r="CE58" i="7"/>
  <c r="CE56" i="7"/>
  <c r="CE54" i="7"/>
  <c r="CE52" i="7"/>
  <c r="K67" i="4"/>
  <c r="J67" i="4" s="1"/>
  <c r="I67" i="4" s="1"/>
  <c r="H67" i="4" s="1"/>
  <c r="G67" i="4" s="1"/>
  <c r="H67" i="5"/>
  <c r="G67" i="5" s="1"/>
  <c r="J68" i="6"/>
  <c r="K68" i="6" s="1"/>
  <c r="L68" i="6" s="1"/>
  <c r="M68" i="6" s="1"/>
  <c r="N68" i="6" s="1"/>
  <c r="K70" i="4"/>
  <c r="J70" i="4" s="1"/>
  <c r="I70" i="4" s="1"/>
  <c r="H70" i="4" s="1"/>
  <c r="G70" i="4" s="1"/>
  <c r="J69" i="6"/>
  <c r="K69" i="6" s="1"/>
  <c r="L69" i="6" s="1"/>
  <c r="M69" i="6" s="1"/>
  <c r="N69" i="6" s="1"/>
  <c r="H70" i="5"/>
  <c r="G70" i="5" s="1"/>
  <c r="H66" i="5"/>
  <c r="G66" i="5" s="1"/>
  <c r="K68" i="4"/>
  <c r="J68" i="4" s="1"/>
  <c r="I68" i="4" s="1"/>
  <c r="H68" i="4" s="1"/>
  <c r="G68" i="4" s="1"/>
  <c r="J65" i="6"/>
  <c r="K65" i="6" s="1"/>
  <c r="L65" i="6" s="1"/>
  <c r="M65" i="6" s="1"/>
  <c r="N65" i="6" s="1"/>
  <c r="H63" i="5"/>
  <c r="G63" i="5" s="1"/>
  <c r="K66" i="4"/>
  <c r="J66" i="4" s="1"/>
  <c r="I66" i="4" s="1"/>
  <c r="H66" i="4" s="1"/>
  <c r="G66" i="4" s="1"/>
  <c r="K64" i="4"/>
  <c r="J64" i="4" s="1"/>
  <c r="I64" i="4" s="1"/>
  <c r="H64" i="4" s="1"/>
  <c r="G64" i="4" s="1"/>
  <c r="J66" i="6"/>
  <c r="K66" i="6" s="1"/>
  <c r="L66" i="6" s="1"/>
  <c r="M66" i="6" s="1"/>
  <c r="N66" i="6" s="1"/>
  <c r="H64" i="5"/>
  <c r="G64" i="5" s="1"/>
  <c r="K63" i="4"/>
  <c r="J63" i="4" s="1"/>
  <c r="I63" i="4" s="1"/>
  <c r="H63" i="4" s="1"/>
  <c r="G63" i="4" s="1"/>
  <c r="K65" i="4"/>
  <c r="J65" i="4" s="1"/>
  <c r="I65" i="4" s="1"/>
  <c r="H65" i="4" s="1"/>
  <c r="G65" i="4" s="1"/>
  <c r="J70" i="6"/>
  <c r="K70" i="6" s="1"/>
  <c r="L70" i="6" s="1"/>
  <c r="M70" i="6" s="1"/>
  <c r="N70" i="6" s="1"/>
  <c r="H65" i="5"/>
  <c r="G65" i="5" s="1"/>
  <c r="CG58" i="3" l="1"/>
  <c r="CG59" i="3"/>
  <c r="CG53" i="3"/>
  <c r="CG56" i="3"/>
  <c r="CG54" i="3"/>
  <c r="CH51" i="3"/>
  <c r="CG57" i="3"/>
  <c r="CG52" i="3"/>
  <c r="CG55" i="3"/>
  <c r="CF59" i="7"/>
  <c r="CF57" i="7"/>
  <c r="CF55" i="7"/>
  <c r="CF53" i="7"/>
  <c r="CG51" i="7"/>
  <c r="CF58" i="7"/>
  <c r="CF56" i="7"/>
  <c r="CF54" i="7"/>
  <c r="CF52" i="7"/>
  <c r="CH59" i="3" l="1"/>
  <c r="CH58" i="3"/>
  <c r="CH53" i="3"/>
  <c r="CH56" i="3"/>
  <c r="CH54" i="3"/>
  <c r="CI51" i="3"/>
  <c r="CH57" i="3"/>
  <c r="CH52" i="3"/>
  <c r="CH55" i="3"/>
  <c r="CG59" i="7"/>
  <c r="CG57" i="7"/>
  <c r="CG55" i="7"/>
  <c r="CG53" i="7"/>
  <c r="CH51" i="7"/>
  <c r="CG58" i="7"/>
  <c r="CG52" i="7"/>
  <c r="CG56" i="7"/>
  <c r="CG54" i="7"/>
  <c r="CH58" i="7" l="1"/>
  <c r="CH56" i="7"/>
  <c r="CH54" i="7"/>
  <c r="CH52" i="7"/>
  <c r="CH59" i="7"/>
  <c r="CH57" i="7"/>
  <c r="CH55" i="7"/>
  <c r="CH53" i="7"/>
  <c r="CI51" i="7"/>
  <c r="CI58" i="3"/>
  <c r="CI59" i="3"/>
  <c r="CI55" i="3"/>
  <c r="CI53" i="3"/>
  <c r="CI56" i="3"/>
  <c r="CI52" i="3"/>
  <c r="CI54" i="3"/>
  <c r="CJ51" i="3"/>
  <c r="CI57" i="3"/>
  <c r="CI58" i="7" l="1"/>
  <c r="CI56" i="7"/>
  <c r="CI54" i="7"/>
  <c r="CI52" i="7"/>
  <c r="CI59" i="7"/>
  <c r="CI57" i="7"/>
  <c r="CI55" i="7"/>
  <c r="CI53" i="7"/>
  <c r="CJ51" i="7"/>
  <c r="N53" i="3"/>
  <c r="M53" i="3" s="1"/>
  <c r="L53" i="3" s="1"/>
  <c r="K53" i="3" s="1"/>
  <c r="J53" i="3" s="1"/>
  <c r="I53" i="3" s="1"/>
  <c r="H53" i="3" s="1"/>
  <c r="G53" i="3" s="1"/>
  <c r="CJ58" i="3"/>
  <c r="O58" i="3" s="1"/>
  <c r="N58" i="3" s="1"/>
  <c r="M58" i="3" s="1"/>
  <c r="L58" i="3" s="1"/>
  <c r="K58" i="3" s="1"/>
  <c r="J58" i="3" s="1"/>
  <c r="I58" i="3" s="1"/>
  <c r="H58" i="3" s="1"/>
  <c r="G58" i="3" s="1"/>
  <c r="CJ52" i="3"/>
  <c r="O52" i="3" s="1"/>
  <c r="N52" i="3" s="1"/>
  <c r="M52" i="3" s="1"/>
  <c r="L52" i="3" s="1"/>
  <c r="K52" i="3" s="1"/>
  <c r="J52" i="3" s="1"/>
  <c r="I52" i="3" s="1"/>
  <c r="H52" i="3" s="1"/>
  <c r="G52" i="3" s="1"/>
  <c r="CJ55" i="3"/>
  <c r="O55" i="3" s="1"/>
  <c r="N55" i="3" s="1"/>
  <c r="M55" i="3" s="1"/>
  <c r="L55" i="3" s="1"/>
  <c r="K55" i="3" s="1"/>
  <c r="J55" i="3" s="1"/>
  <c r="I55" i="3" s="1"/>
  <c r="H55" i="3" s="1"/>
  <c r="G55" i="3" s="1"/>
  <c r="CJ59" i="3"/>
  <c r="O59" i="3" s="1"/>
  <c r="N59" i="3" s="1"/>
  <c r="M59" i="3" s="1"/>
  <c r="L59" i="3" s="1"/>
  <c r="K59" i="3" s="1"/>
  <c r="J59" i="3" s="1"/>
  <c r="I59" i="3" s="1"/>
  <c r="H59" i="3" s="1"/>
  <c r="G59" i="3" s="1"/>
  <c r="CJ53" i="3"/>
  <c r="O53" i="3" s="1"/>
  <c r="CJ56" i="3"/>
  <c r="O56" i="3" s="1"/>
  <c r="N56" i="3" s="1"/>
  <c r="M56" i="3" s="1"/>
  <c r="L56" i="3" s="1"/>
  <c r="K56" i="3" s="1"/>
  <c r="J56" i="3" s="1"/>
  <c r="I56" i="3" s="1"/>
  <c r="H56" i="3" s="1"/>
  <c r="G56" i="3" s="1"/>
  <c r="CJ54" i="3"/>
  <c r="O54" i="3" s="1"/>
  <c r="N54" i="3" s="1"/>
  <c r="M54" i="3" s="1"/>
  <c r="L54" i="3" s="1"/>
  <c r="K54" i="3" s="1"/>
  <c r="J54" i="3" s="1"/>
  <c r="I54" i="3" s="1"/>
  <c r="H54" i="3" s="1"/>
  <c r="G54" i="3" s="1"/>
  <c r="CK51" i="3"/>
  <c r="CJ57" i="3"/>
  <c r="O57" i="3" s="1"/>
  <c r="N57" i="3" s="1"/>
  <c r="M57" i="3" s="1"/>
  <c r="L57" i="3" s="1"/>
  <c r="K57" i="3" s="1"/>
  <c r="J57" i="3" s="1"/>
  <c r="I57" i="3" s="1"/>
  <c r="H57" i="3" s="1"/>
  <c r="G57" i="3" s="1"/>
  <c r="CJ58" i="7" l="1"/>
  <c r="CJ56" i="7"/>
  <c r="CJ54" i="7"/>
  <c r="CJ52" i="7"/>
  <c r="CJ59" i="7"/>
  <c r="CJ57" i="7"/>
  <c r="CJ55" i="7"/>
  <c r="CJ53" i="7"/>
  <c r="CK51" i="7"/>
  <c r="CK59" i="3"/>
  <c r="CK58" i="3"/>
  <c r="CK57" i="3"/>
  <c r="CK52" i="3"/>
  <c r="CK55" i="3"/>
  <c r="CK54" i="3"/>
  <c r="CK53" i="3"/>
  <c r="CL51" i="3"/>
  <c r="CK56" i="3"/>
  <c r="CL59" i="3" l="1"/>
  <c r="CL58" i="3"/>
  <c r="CL54" i="3"/>
  <c r="CM51" i="3"/>
  <c r="CL57" i="3"/>
  <c r="CL52" i="3"/>
  <c r="CL55" i="3"/>
  <c r="CL53" i="3"/>
  <c r="CL56" i="3"/>
  <c r="CL51" i="7"/>
  <c r="CK58" i="7"/>
  <c r="CK56" i="7"/>
  <c r="CK54" i="7"/>
  <c r="CK52" i="7"/>
  <c r="CK59" i="7"/>
  <c r="CK53" i="7"/>
  <c r="CK57" i="7"/>
  <c r="CK55" i="7"/>
  <c r="CL59" i="7" l="1"/>
  <c r="CL57" i="7"/>
  <c r="CL55" i="7"/>
  <c r="CL53" i="7"/>
  <c r="CM51" i="7"/>
  <c r="CL58" i="7"/>
  <c r="CL56" i="7"/>
  <c r="CL54" i="7"/>
  <c r="CL52" i="7"/>
  <c r="CM58" i="3"/>
  <c r="CM54" i="3"/>
  <c r="CN51" i="3"/>
  <c r="CM57" i="3"/>
  <c r="CM52" i="3"/>
  <c r="CM59" i="3"/>
  <c r="CM55" i="3"/>
  <c r="CM53" i="3"/>
  <c r="CM56" i="3"/>
  <c r="CN58" i="3" l="1"/>
  <c r="CN59" i="3"/>
  <c r="CN56" i="3"/>
  <c r="CN54" i="3"/>
  <c r="CO51" i="3"/>
  <c r="CN57" i="3"/>
  <c r="CN52" i="3"/>
  <c r="CN55" i="3"/>
  <c r="CN53" i="3"/>
  <c r="CM59" i="7"/>
  <c r="CM57" i="7"/>
  <c r="CM55" i="7"/>
  <c r="CM53" i="7"/>
  <c r="CN51" i="7"/>
  <c r="CM58" i="7"/>
  <c r="CM56" i="7"/>
  <c r="CM54" i="7"/>
  <c r="CM52" i="7"/>
  <c r="CN59" i="7" l="1"/>
  <c r="CN57" i="7"/>
  <c r="CN55" i="7"/>
  <c r="CN53" i="7"/>
  <c r="CO51" i="7"/>
  <c r="CN58" i="7"/>
  <c r="CN56" i="7"/>
  <c r="CN54" i="7"/>
  <c r="CN52" i="7"/>
  <c r="CO58" i="3"/>
  <c r="CO59" i="3"/>
  <c r="CO53" i="3"/>
  <c r="CO56" i="3"/>
  <c r="CO54" i="3"/>
  <c r="CP51" i="3"/>
  <c r="CO57" i="3"/>
  <c r="CO52" i="3"/>
  <c r="CO55" i="3"/>
  <c r="CP59" i="3" l="1"/>
  <c r="CP53" i="3"/>
  <c r="CP58" i="3"/>
  <c r="CP56" i="3"/>
  <c r="CP54" i="3"/>
  <c r="CQ51" i="3"/>
  <c r="CP57" i="3"/>
  <c r="CP55" i="3"/>
  <c r="CP52" i="3"/>
  <c r="CO59" i="7"/>
  <c r="CO57" i="7"/>
  <c r="CO55" i="7"/>
  <c r="CO53" i="7"/>
  <c r="CP51" i="7"/>
  <c r="CO54" i="7"/>
  <c r="CO58" i="7"/>
  <c r="CO52" i="7"/>
  <c r="CO56" i="7"/>
  <c r="CQ58" i="3" l="1"/>
  <c r="CQ59" i="3"/>
  <c r="CQ55" i="3"/>
  <c r="CQ53" i="3"/>
  <c r="CQ56" i="3"/>
  <c r="CQ54" i="3"/>
  <c r="CR51" i="3"/>
  <c r="CQ57" i="3"/>
  <c r="CQ52" i="3"/>
  <c r="CP58" i="7"/>
  <c r="CP56" i="7"/>
  <c r="CP54" i="7"/>
  <c r="CP52" i="7"/>
  <c r="CP59" i="7"/>
  <c r="CP57" i="7"/>
  <c r="CP55" i="7"/>
  <c r="CP53" i="7"/>
  <c r="CQ51" i="7"/>
  <c r="CR58" i="3" l="1"/>
  <c r="CR52" i="3"/>
  <c r="CR55" i="3"/>
  <c r="CR53" i="3"/>
  <c r="CR56" i="3"/>
  <c r="CR59" i="3"/>
  <c r="CR57" i="3"/>
  <c r="CR54" i="3"/>
  <c r="CS51" i="3"/>
  <c r="CQ58" i="7"/>
  <c r="CQ56" i="7"/>
  <c r="CQ54" i="7"/>
  <c r="CQ52" i="7"/>
  <c r="CQ59" i="7"/>
  <c r="CQ57" i="7"/>
  <c r="CQ55" i="7"/>
  <c r="CQ53" i="7"/>
  <c r="CR51" i="7"/>
  <c r="CR58" i="7" l="1"/>
  <c r="CR56" i="7"/>
  <c r="CR54" i="7"/>
  <c r="CR52" i="7"/>
  <c r="CR59" i="7"/>
  <c r="CR57" i="7"/>
  <c r="CR55" i="7"/>
  <c r="CR53" i="7"/>
  <c r="CS51" i="7"/>
  <c r="CS59" i="3"/>
  <c r="CS58" i="3"/>
  <c r="CS57" i="3"/>
  <c r="CS52" i="3"/>
  <c r="CS55" i="3"/>
  <c r="CS53" i="3"/>
  <c r="CS56" i="3"/>
  <c r="CS54" i="3"/>
  <c r="CT51" i="3"/>
  <c r="CT51" i="7" l="1"/>
  <c r="CS58" i="7"/>
  <c r="CS56" i="7"/>
  <c r="CS54" i="7"/>
  <c r="CS52" i="7"/>
  <c r="CS59" i="7"/>
  <c r="CS53" i="7"/>
  <c r="CS55" i="7"/>
  <c r="CS57" i="7"/>
  <c r="CT59" i="3"/>
  <c r="CT58" i="3"/>
  <c r="CT54" i="3"/>
  <c r="CU51" i="3"/>
  <c r="CT57" i="3"/>
  <c r="CT52" i="3"/>
  <c r="CT55" i="3"/>
  <c r="CT53" i="3"/>
  <c r="CT56" i="3"/>
  <c r="CU54" i="3" l="1"/>
  <c r="CV51" i="3"/>
  <c r="CU57" i="3"/>
  <c r="CU58" i="3"/>
  <c r="CU52" i="3"/>
  <c r="CU55" i="3"/>
  <c r="CU56" i="3"/>
  <c r="CU59" i="3"/>
  <c r="CU53" i="3"/>
  <c r="CT59" i="7"/>
  <c r="CT57" i="7"/>
  <c r="CT55" i="7"/>
  <c r="CT53" i="7"/>
  <c r="CU51" i="7"/>
  <c r="CT58" i="7"/>
  <c r="CT56" i="7"/>
  <c r="CT54" i="7"/>
  <c r="CT52" i="7"/>
  <c r="CV58" i="3" l="1"/>
  <c r="CV59" i="3"/>
  <c r="CV56" i="3"/>
  <c r="CV54" i="3"/>
  <c r="CW51" i="3"/>
  <c r="CV57" i="3"/>
  <c r="CV52" i="3"/>
  <c r="CV53" i="3"/>
  <c r="CV55" i="3"/>
  <c r="CU59" i="7"/>
  <c r="CU57" i="7"/>
  <c r="CU55" i="7"/>
  <c r="CU53" i="7"/>
  <c r="CV51" i="7"/>
  <c r="CU58" i="7"/>
  <c r="CU56" i="7"/>
  <c r="CU54" i="7"/>
  <c r="CU52" i="7"/>
  <c r="CW58" i="3" l="1"/>
  <c r="CW59" i="3"/>
  <c r="CW53" i="3"/>
  <c r="CW56" i="3"/>
  <c r="CW54" i="3"/>
  <c r="CX51" i="3"/>
  <c r="CW57" i="3"/>
  <c r="CW52" i="3"/>
  <c r="CW55" i="3"/>
  <c r="CV59" i="7"/>
  <c r="CV57" i="7"/>
  <c r="CV55" i="7"/>
  <c r="CV53" i="7"/>
  <c r="CW51" i="7"/>
  <c r="CV58" i="7"/>
  <c r="CV56" i="7"/>
  <c r="CV54" i="7"/>
  <c r="CV52" i="7"/>
  <c r="CW59" i="7" l="1"/>
  <c r="CW57" i="7"/>
  <c r="CW55" i="7"/>
  <c r="CW53" i="7"/>
  <c r="CX51" i="7"/>
  <c r="CW54" i="7"/>
  <c r="CW58" i="7"/>
  <c r="CW52" i="7"/>
  <c r="CW56" i="7"/>
  <c r="CX59" i="3"/>
  <c r="CX53" i="3"/>
  <c r="CX56" i="3"/>
  <c r="CX55" i="3"/>
  <c r="CX58" i="3"/>
  <c r="CX54" i="3"/>
  <c r="CY51" i="3"/>
  <c r="CX57" i="3"/>
  <c r="CX52" i="3"/>
  <c r="CY58" i="3" l="1"/>
  <c r="CY59" i="3"/>
  <c r="CY55" i="3"/>
  <c r="CY52" i="3"/>
  <c r="CY53" i="3"/>
  <c r="CY56" i="3"/>
  <c r="CY54" i="3"/>
  <c r="CZ51" i="3"/>
  <c r="CY57" i="3"/>
  <c r="CX58" i="7"/>
  <c r="CX56" i="7"/>
  <c r="CX54" i="7"/>
  <c r="CX52" i="7"/>
  <c r="CX59" i="7"/>
  <c r="CX57" i="7"/>
  <c r="CX55" i="7"/>
  <c r="CX53" i="7"/>
  <c r="CY51" i="7"/>
  <c r="CZ57" i="3" l="1"/>
  <c r="CZ58" i="3"/>
  <c r="CZ52" i="3"/>
  <c r="CZ55" i="3"/>
  <c r="CZ53" i="3"/>
  <c r="CZ56" i="3"/>
  <c r="CZ54" i="3"/>
  <c r="DA51" i="3"/>
  <c r="CZ59" i="3"/>
  <c r="CY58" i="7"/>
  <c r="CY56" i="7"/>
  <c r="CY54" i="7"/>
  <c r="CY52" i="7"/>
  <c r="CY59" i="7"/>
  <c r="CY57" i="7"/>
  <c r="CY55" i="7"/>
  <c r="CY53" i="7"/>
  <c r="CZ51" i="7"/>
  <c r="DA59" i="3" l="1"/>
  <c r="DA58" i="3"/>
  <c r="DB51" i="3"/>
  <c r="DA52" i="3"/>
  <c r="DA55" i="3"/>
  <c r="DA53" i="3"/>
  <c r="DA57" i="3"/>
  <c r="DA56" i="3"/>
  <c r="DA54" i="3"/>
  <c r="CZ58" i="7"/>
  <c r="CZ56" i="7"/>
  <c r="CZ54" i="7"/>
  <c r="CZ52" i="7"/>
  <c r="CZ59" i="7"/>
  <c r="CZ57" i="7"/>
  <c r="CZ55" i="7"/>
  <c r="CZ53" i="7"/>
  <c r="DA51" i="7"/>
  <c r="DB51" i="7" l="1"/>
  <c r="DA58" i="7"/>
  <c r="DA56" i="7"/>
  <c r="DA54" i="7"/>
  <c r="DA52" i="7"/>
  <c r="DA55" i="7"/>
  <c r="DA59" i="7"/>
  <c r="DA53" i="7"/>
  <c r="DA57" i="7"/>
  <c r="DB59" i="3"/>
  <c r="DB57" i="3"/>
  <c r="DB58" i="3"/>
  <c r="DB54" i="3"/>
  <c r="DC51" i="3"/>
  <c r="DB52" i="3"/>
  <c r="DB55" i="3"/>
  <c r="DB53" i="3"/>
  <c r="DB56" i="3"/>
  <c r="DC59" i="3" l="1"/>
  <c r="DC57" i="3"/>
  <c r="DC54" i="3"/>
  <c r="DD51" i="3"/>
  <c r="DC52" i="3"/>
  <c r="DC56" i="3"/>
  <c r="DC55" i="3"/>
  <c r="DC58" i="3"/>
  <c r="DC53" i="3"/>
  <c r="DB59" i="7"/>
  <c r="DB57" i="7"/>
  <c r="DB55" i="7"/>
  <c r="DB53" i="7"/>
  <c r="DC51" i="7"/>
  <c r="DB58" i="7"/>
  <c r="DB56" i="7"/>
  <c r="DB54" i="7"/>
  <c r="DB52" i="7"/>
  <c r="DC59" i="7" l="1"/>
  <c r="DC57" i="7"/>
  <c r="DC55" i="7"/>
  <c r="DC53" i="7"/>
  <c r="DD51" i="7"/>
  <c r="DC58" i="7"/>
  <c r="DC56" i="7"/>
  <c r="DC54" i="7"/>
  <c r="DC52" i="7"/>
  <c r="DD58" i="3"/>
  <c r="DD59" i="3"/>
  <c r="DD57" i="3"/>
  <c r="DD56" i="3"/>
  <c r="DD53" i="3"/>
  <c r="DD54" i="3"/>
  <c r="DE51" i="3"/>
  <c r="DD52" i="3"/>
  <c r="DD55" i="3"/>
  <c r="DE58" i="3" l="1"/>
  <c r="DE59" i="3"/>
  <c r="DE57" i="3"/>
  <c r="DE53" i="3"/>
  <c r="DE56" i="3"/>
  <c r="DE54" i="3"/>
  <c r="DF51" i="3"/>
  <c r="DE52" i="3"/>
  <c r="DE55" i="3"/>
  <c r="DD59" i="7"/>
  <c r="DD57" i="7"/>
  <c r="DD55" i="7"/>
  <c r="DD53" i="7"/>
  <c r="DE51" i="7"/>
  <c r="DD58" i="7"/>
  <c r="DD56" i="7"/>
  <c r="DD54" i="7"/>
  <c r="DD52" i="7"/>
  <c r="DF59" i="3" l="1"/>
  <c r="DF57" i="3"/>
  <c r="DF53" i="3"/>
  <c r="DF55" i="3"/>
  <c r="DF56" i="3"/>
  <c r="DF54" i="3"/>
  <c r="DG51" i="3"/>
  <c r="DF58" i="3"/>
  <c r="DF52" i="3"/>
  <c r="DE59" i="7"/>
  <c r="DE57" i="7"/>
  <c r="DE55" i="7"/>
  <c r="DE53" i="7"/>
  <c r="DF51" i="7"/>
  <c r="DE54" i="7"/>
  <c r="DE56" i="7"/>
  <c r="DE58" i="7"/>
  <c r="DE52" i="7"/>
  <c r="DG57" i="3" l="1"/>
  <c r="DG58" i="3"/>
  <c r="DG59" i="3"/>
  <c r="DG55" i="3"/>
  <c r="DG52" i="3"/>
  <c r="DG53" i="3"/>
  <c r="DG56" i="3"/>
  <c r="DG54" i="3"/>
  <c r="DF58" i="7"/>
  <c r="DF56" i="7"/>
  <c r="DF54" i="7"/>
  <c r="DF52" i="7"/>
  <c r="DF59" i="7"/>
  <c r="DF57" i="7"/>
  <c r="DF55" i="7"/>
  <c r="DF53" i="7"/>
  <c r="DG51" i="7"/>
  <c r="DG58" i="7" l="1"/>
  <c r="AL58" i="7" s="1"/>
  <c r="AK58" i="7" s="1"/>
  <c r="AJ58" i="7" s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DG56" i="7"/>
  <c r="AL56" i="7" s="1"/>
  <c r="AK56" i="7" s="1"/>
  <c r="AJ56" i="7" s="1"/>
  <c r="AI56" i="7" s="1"/>
  <c r="AH56" i="7" s="1"/>
  <c r="AG56" i="7" s="1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DG54" i="7"/>
  <c r="AL54" i="7" s="1"/>
  <c r="DG52" i="7"/>
  <c r="AL52" i="7" s="1"/>
  <c r="AK52" i="7" s="1"/>
  <c r="AJ52" i="7" s="1"/>
  <c r="AI52" i="7" s="1"/>
  <c r="AH52" i="7" s="1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DG59" i="7"/>
  <c r="AL59" i="7" s="1"/>
  <c r="DG57" i="7"/>
  <c r="AL57" i="7" s="1"/>
  <c r="DG55" i="7"/>
  <c r="AL55" i="7" s="1"/>
  <c r="AK55" i="7" s="1"/>
  <c r="AJ55" i="7" s="1"/>
  <c r="AI55" i="7" s="1"/>
  <c r="AH55" i="7" s="1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DG53" i="7"/>
  <c r="AL53" i="7" s="1"/>
  <c r="AK53" i="7" s="1"/>
  <c r="AJ53" i="7" s="1"/>
  <c r="AI53" i="7" s="1"/>
  <c r="AH53" i="7" s="1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DH51" i="7"/>
  <c r="AK59" i="7"/>
  <c r="AJ59" i="7" s="1"/>
  <c r="AI59" i="7" s="1"/>
  <c r="AH59" i="7" s="1"/>
  <c r="AG59" i="7" s="1"/>
  <c r="AF59" i="7" s="1"/>
  <c r="AE59" i="7" s="1"/>
  <c r="AD59" i="7" s="1"/>
  <c r="AC59" i="7" s="1"/>
  <c r="AB59" i="7" s="1"/>
  <c r="AA59" i="7" s="1"/>
  <c r="Z59" i="7" s="1"/>
  <c r="Y59" i="7" s="1"/>
  <c r="X59" i="7" s="1"/>
  <c r="W59" i="7" s="1"/>
  <c r="V59" i="7" s="1"/>
  <c r="U59" i="7" s="1"/>
  <c r="T59" i="7" s="1"/>
  <c r="S59" i="7" s="1"/>
  <c r="R59" i="7" s="1"/>
  <c r="Q59" i="7" s="1"/>
  <c r="P59" i="7" s="1"/>
  <c r="O59" i="7" s="1"/>
  <c r="N59" i="7" s="1"/>
  <c r="M59" i="7" s="1"/>
  <c r="L59" i="7" s="1"/>
  <c r="K59" i="7" s="1"/>
  <c r="J59" i="7" s="1"/>
  <c r="I59" i="7" s="1"/>
  <c r="H59" i="7" s="1"/>
  <c r="G59" i="7" s="1"/>
  <c r="AK54" i="7"/>
  <c r="AJ54" i="7" s="1"/>
  <c r="AI54" i="7" s="1"/>
  <c r="AH54" i="7" s="1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AK57" i="7"/>
  <c r="AJ57" i="7" s="1"/>
  <c r="AI57" i="7" s="1"/>
  <c r="AH57" i="7" s="1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DH58" i="7" l="1"/>
  <c r="DH56" i="7"/>
  <c r="DH54" i="7"/>
  <c r="DH52" i="7"/>
  <c r="DH59" i="7"/>
  <c r="DH57" i="7"/>
  <c r="DH55" i="7"/>
  <c r="DH53" i="7"/>
  <c r="DI51" i="7"/>
  <c r="DJ51" i="7" l="1"/>
  <c r="DI58" i="7"/>
  <c r="DI56" i="7"/>
  <c r="DI54" i="7"/>
  <c r="DI52" i="7"/>
  <c r="DI55" i="7"/>
  <c r="DI59" i="7"/>
  <c r="DI53" i="7"/>
  <c r="DI57" i="7"/>
  <c r="DJ59" i="7" l="1"/>
  <c r="DJ57" i="7"/>
  <c r="DJ55" i="7"/>
  <c r="DJ53" i="7"/>
  <c r="DK51" i="7"/>
  <c r="DJ58" i="7"/>
  <c r="DJ56" i="7"/>
  <c r="DJ54" i="7"/>
  <c r="DJ52" i="7"/>
  <c r="DK59" i="7" l="1"/>
  <c r="DK57" i="7"/>
  <c r="DK55" i="7"/>
  <c r="DK53" i="7"/>
  <c r="DL51" i="7"/>
  <c r="DK58" i="7"/>
  <c r="DK56" i="7"/>
  <c r="DK54" i="7"/>
  <c r="DK52" i="7"/>
  <c r="DL59" i="7" l="1"/>
  <c r="DL57" i="7"/>
  <c r="DL55" i="7"/>
  <c r="DL53" i="7"/>
  <c r="DM51" i="7"/>
  <c r="DL58" i="7"/>
  <c r="DL56" i="7"/>
  <c r="DL54" i="7"/>
  <c r="DL52" i="7"/>
  <c r="DM59" i="7" l="1"/>
  <c r="DM57" i="7"/>
  <c r="DM55" i="7"/>
  <c r="DM53" i="7"/>
  <c r="DN51" i="7"/>
  <c r="DM56" i="7"/>
  <c r="DM54" i="7"/>
  <c r="DM58" i="7"/>
  <c r="DM52" i="7"/>
  <c r="DN58" i="7" l="1"/>
  <c r="DN56" i="7"/>
  <c r="DN54" i="7"/>
  <c r="DN52" i="7"/>
  <c r="DN59" i="7"/>
  <c r="DN57" i="7"/>
  <c r="DN55" i="7"/>
  <c r="DN53" i="7"/>
  <c r="DO51" i="7"/>
  <c r="DO58" i="7" l="1"/>
  <c r="DO56" i="7"/>
  <c r="DO54" i="7"/>
  <c r="DO52" i="7"/>
  <c r="DO59" i="7"/>
  <c r="DO57" i="7"/>
  <c r="DO55" i="7"/>
  <c r="DO53" i="7"/>
  <c r="DP51" i="7"/>
  <c r="DP58" i="7" l="1"/>
  <c r="DP56" i="7"/>
  <c r="DP54" i="7"/>
  <c r="DP52" i="7"/>
  <c r="DP59" i="7"/>
  <c r="DP57" i="7"/>
  <c r="DP55" i="7"/>
  <c r="DP53" i="7"/>
  <c r="DQ51" i="7"/>
  <c r="DR51" i="7" l="1"/>
  <c r="DQ58" i="7"/>
  <c r="DQ56" i="7"/>
  <c r="DQ54" i="7"/>
  <c r="DQ52" i="7"/>
  <c r="DQ57" i="7"/>
  <c r="DQ55" i="7"/>
  <c r="DQ59" i="7"/>
  <c r="DQ53" i="7"/>
  <c r="DR59" i="7" l="1"/>
  <c r="DR57" i="7"/>
  <c r="DR55" i="7"/>
  <c r="DR53" i="7"/>
  <c r="DS51" i="7"/>
  <c r="DR58" i="7"/>
  <c r="DR56" i="7"/>
  <c r="DR54" i="7"/>
  <c r="DR52" i="7"/>
  <c r="DS59" i="7" l="1"/>
  <c r="DS57" i="7"/>
  <c r="DS55" i="7"/>
  <c r="DS53" i="7"/>
  <c r="DT51" i="7"/>
  <c r="DS58" i="7"/>
  <c r="DS56" i="7"/>
  <c r="DS54" i="7"/>
  <c r="DS52" i="7"/>
  <c r="DT59" i="7" l="1"/>
  <c r="DT57" i="7"/>
  <c r="DT55" i="7"/>
  <c r="DT53" i="7"/>
  <c r="DU51" i="7"/>
  <c r="DT58" i="7"/>
  <c r="DT56" i="7"/>
  <c r="DT54" i="7"/>
  <c r="DT52" i="7"/>
  <c r="DU59" i="7" l="1"/>
  <c r="DU57" i="7"/>
  <c r="DU55" i="7"/>
  <c r="DU53" i="7"/>
  <c r="DV51" i="7"/>
  <c r="DU56" i="7"/>
  <c r="DU52" i="7"/>
  <c r="DU54" i="7"/>
  <c r="DU58" i="7"/>
  <c r="DV58" i="7" l="1"/>
  <c r="DV56" i="7"/>
  <c r="DV54" i="7"/>
  <c r="DV52" i="7"/>
  <c r="DV59" i="7"/>
  <c r="DV57" i="7"/>
  <c r="DV55" i="7"/>
  <c r="DV53" i="7"/>
  <c r="DW51" i="7"/>
  <c r="DW58" i="7" l="1"/>
  <c r="DW56" i="7"/>
  <c r="DW54" i="7"/>
  <c r="DW52" i="7"/>
  <c r="DW59" i="7"/>
  <c r="DW57" i="7"/>
  <c r="DW55" i="7"/>
  <c r="DW53" i="7"/>
  <c r="DX51" i="7"/>
  <c r="DX58" i="7" l="1"/>
  <c r="DX56" i="7"/>
  <c r="DX54" i="7"/>
  <c r="DX52" i="7"/>
  <c r="DX59" i="7"/>
  <c r="DX57" i="7"/>
  <c r="DX55" i="7"/>
  <c r="DX53" i="7"/>
  <c r="DY51" i="7"/>
  <c r="DZ51" i="7" l="1"/>
  <c r="DY58" i="7"/>
  <c r="DY56" i="7"/>
  <c r="DY54" i="7"/>
  <c r="DY52" i="7"/>
  <c r="DY57" i="7"/>
  <c r="DY55" i="7"/>
  <c r="DY59" i="7"/>
  <c r="DY53" i="7"/>
  <c r="DZ59" i="7" l="1"/>
  <c r="DZ57" i="7"/>
  <c r="DZ55" i="7"/>
  <c r="DZ53" i="7"/>
  <c r="EA51" i="7"/>
  <c r="DZ58" i="7"/>
  <c r="DZ56" i="7"/>
  <c r="DZ54" i="7"/>
  <c r="DZ52" i="7"/>
  <c r="EA59" i="7" l="1"/>
  <c r="EA57" i="7"/>
  <c r="EA55" i="7"/>
  <c r="EA53" i="7"/>
  <c r="EB51" i="7"/>
  <c r="EA58" i="7"/>
  <c r="EA56" i="7"/>
  <c r="EA54" i="7"/>
  <c r="EA52" i="7"/>
  <c r="EB59" i="7" l="1"/>
  <c r="EB57" i="7"/>
  <c r="EB55" i="7"/>
  <c r="EB53" i="7"/>
  <c r="EC51" i="7"/>
  <c r="EB58" i="7"/>
  <c r="EB56" i="7"/>
  <c r="EB54" i="7"/>
  <c r="EB52" i="7"/>
  <c r="EC59" i="7" l="1"/>
  <c r="EC57" i="7"/>
  <c r="EC55" i="7"/>
  <c r="EC53" i="7"/>
  <c r="ED51" i="7"/>
  <c r="EC52" i="7"/>
  <c r="EC56" i="7"/>
  <c r="EC58" i="7"/>
  <c r="EC54" i="7"/>
  <c r="ED58" i="7" l="1"/>
  <c r="ED56" i="7"/>
  <c r="ED54" i="7"/>
  <c r="ED52" i="7"/>
  <c r="ED59" i="7"/>
  <c r="ED57" i="7"/>
  <c r="ED55" i="7"/>
  <c r="ED53" i="7"/>
  <c r="EE51" i="7"/>
  <c r="EE58" i="7" l="1"/>
  <c r="EE56" i="7"/>
  <c r="EE54" i="7"/>
  <c r="EE52" i="7"/>
  <c r="EE59" i="7"/>
  <c r="EE57" i="7"/>
  <c r="EE55" i="7"/>
  <c r="EE53" i="7"/>
  <c r="EF51" i="7"/>
  <c r="EF58" i="7" l="1"/>
  <c r="EF56" i="7"/>
  <c r="EF54" i="7"/>
  <c r="EF52" i="7"/>
  <c r="EF59" i="7"/>
  <c r="EF57" i="7"/>
  <c r="EF55" i="7"/>
  <c r="EF53" i="7"/>
  <c r="EG51" i="7"/>
  <c r="EH51" i="7" l="1"/>
  <c r="EG58" i="7"/>
  <c r="EG56" i="7"/>
  <c r="EG54" i="7"/>
  <c r="EG52" i="7"/>
  <c r="EG57" i="7"/>
  <c r="EG53" i="7"/>
  <c r="EG55" i="7"/>
  <c r="EG59" i="7"/>
  <c r="EH59" i="7" l="1"/>
  <c r="EH57" i="7"/>
  <c r="EH55" i="7"/>
  <c r="EH53" i="7"/>
  <c r="EI51" i="7"/>
  <c r="EH58" i="7"/>
  <c r="EH56" i="7"/>
  <c r="EH54" i="7"/>
  <c r="EH52" i="7"/>
  <c r="EI59" i="7" l="1"/>
  <c r="EI57" i="7"/>
  <c r="EI55" i="7"/>
  <c r="EI53" i="7"/>
  <c r="EJ51" i="7"/>
  <c r="EI58" i="7"/>
  <c r="EI56" i="7"/>
  <c r="EI54" i="7"/>
  <c r="EI52" i="7"/>
  <c r="EJ59" i="7" l="1"/>
  <c r="EJ57" i="7"/>
  <c r="EJ55" i="7"/>
  <c r="EJ53" i="7"/>
  <c r="EK51" i="7"/>
  <c r="EJ58" i="7"/>
  <c r="EJ56" i="7"/>
  <c r="EJ54" i="7"/>
  <c r="EJ52" i="7"/>
  <c r="EK59" i="7" l="1"/>
  <c r="EK57" i="7"/>
  <c r="EK55" i="7"/>
  <c r="EK53" i="7"/>
  <c r="EL51" i="7"/>
  <c r="EK58" i="7"/>
  <c r="EK52" i="7"/>
  <c r="EK56" i="7"/>
  <c r="EK54" i="7"/>
  <c r="EL58" i="7" l="1"/>
  <c r="EL56" i="7"/>
  <c r="EL54" i="7"/>
  <c r="EL52" i="7"/>
  <c r="EL59" i="7"/>
  <c r="EL57" i="7"/>
  <c r="EL55" i="7"/>
  <c r="EL53" i="7"/>
  <c r="EM51" i="7"/>
  <c r="EM58" i="7" l="1"/>
  <c r="EM56" i="7"/>
  <c r="EM54" i="7"/>
  <c r="EM52" i="7"/>
  <c r="EM59" i="7"/>
  <c r="EM57" i="7"/>
  <c r="EM55" i="7"/>
  <c r="EM53" i="7"/>
  <c r="EN51" i="7"/>
  <c r="EN58" i="7" l="1"/>
  <c r="EN56" i="7"/>
  <c r="EN54" i="7"/>
  <c r="EN52" i="7"/>
  <c r="EN59" i="7"/>
  <c r="EN57" i="7"/>
  <c r="EN55" i="7"/>
  <c r="EN53" i="7"/>
  <c r="EO51" i="7"/>
  <c r="EO58" i="7" l="1"/>
  <c r="EO56" i="7"/>
  <c r="EO54" i="7"/>
  <c r="EO52" i="7"/>
  <c r="EO53" i="7"/>
  <c r="EO57" i="7"/>
  <c r="EO55" i="7"/>
  <c r="EO59" i="7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<sst xmlns="http://schemas.openxmlformats.org/spreadsheetml/2006/main" count="311" uniqueCount="79">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</sst>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36.259500000000003</c:v>
                </c:pt>
                <c:pt idx="1">
                  <c:v>43.511400000000002</c:v>
                </c:pt>
                <c:pt idx="2">
                  <c:v>50.763300000000001</c:v>
                </c:pt>
                <c:pt idx="3">
                  <c:v>58.0152</c:v>
                </c:pt>
                <c:pt idx="4">
                  <c:v>65.267099999999999</c:v>
                </c:pt>
                <c:pt idx="5">
                  <c:v>72.519000000000005</c:v>
                </c:pt>
                <c:pt idx="6">
                  <c:v>79.770899999999997</c:v>
                </c:pt>
                <c:pt idx="7">
                  <c:v>87.022800000000004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1126.7239999999999</c:v>
                </c:pt>
                <c:pt idx="1">
                  <c:v>1243.2615499999999</c:v>
                </c:pt>
                <c:pt idx="2">
                  <c:v>1346.9766</c:v>
                </c:pt>
                <c:pt idx="3">
                  <c:v>1458.5748999999998</c:v>
                </c:pt>
                <c:pt idx="4">
                  <c:v>1544.3752499999998</c:v>
                </c:pt>
                <c:pt idx="5">
                  <c:v>1608.1162999999999</c:v>
                </c:pt>
                <c:pt idx="6">
                  <c:v>1719.6639999999998</c:v>
                </c:pt>
                <c:pt idx="7">
                  <c:v>1749.8261999999997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ED-4410-AF37-12DB89CE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430144"/>
        <c:axId val="263432064"/>
      </c:scatterChart>
      <c:valAx>
        <c:axId val="263430144"/>
        <c:scaling>
          <c:orientation val="minMax"/>
        </c:scaling>
        <c:delete val="0"/>
        <c:axPos val="b"/>
        <c:majorGridlines/>
        <c:title>
          <c:tx>
            <c:strRef>
              <c:f>'Generic ECU'!$F$14</c:f>
              <c:strCache>
                <c:ptCount val="1"/>
                <c:pt idx="0">
                  <c:v>psi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63432064"/>
        <c:crosses val="autoZero"/>
        <c:crossBetween val="midCat"/>
      </c:valAx>
      <c:valAx>
        <c:axId val="263432064"/>
        <c:scaling>
          <c:orientation val="minMax"/>
        </c:scaling>
        <c:delete val="0"/>
        <c:axPos val="l"/>
        <c:majorGridlines/>
        <c:title>
          <c:tx>
            <c:strRef>
              <c:f>'Generic ECU'!$H$15:$H$22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263430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92E-2"/>
          <c:y val="0.1042669754175916"/>
          <c:w val="0.76835263661149633"/>
          <c:h val="0.771102186214267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'Generic ECU'!$F$41</c:f>
              <c:strCache>
                <c:ptCount val="1"/>
                <c:pt idx="0">
                  <c:v>36.3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2.3528999999999991</c:v>
                </c:pt>
                <c:pt idx="1">
                  <c:v>1.6003599999999985</c:v>
                </c:pt>
                <c:pt idx="2">
                  <c:v>1.3426800000000014</c:v>
                </c:pt>
                <c:pt idx="3">
                  <c:v>1.1478199999999994</c:v>
                </c:pt>
                <c:pt idx="4">
                  <c:v>1.0035999999999987</c:v>
                </c:pt>
                <c:pt idx="5">
                  <c:v>0.89784000000000042</c:v>
                </c:pt>
                <c:pt idx="6">
                  <c:v>0.81835999999999842</c:v>
                </c:pt>
                <c:pt idx="7">
                  <c:v>0.75298000000000087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4C-4128-8DBD-B4EF70EACE3A}"/>
            </c:ext>
          </c:extLst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43.5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2.5959600000000016</c:v>
                </c:pt>
                <c:pt idx="1">
                  <c:v>1.6724600000000027</c:v>
                </c:pt>
                <c:pt idx="2">
                  <c:v>1.399799999999999</c:v>
                </c:pt>
                <c:pt idx="3">
                  <c:v>1.2145599999999988</c:v>
                </c:pt>
                <c:pt idx="4">
                  <c:v>1.0877600000000029</c:v>
                </c:pt>
                <c:pt idx="5">
                  <c:v>0.9904200000000003</c:v>
                </c:pt>
                <c:pt idx="6">
                  <c:v>0.89356000000000435</c:v>
                </c:pt>
                <c:pt idx="7">
                  <c:v>0.76820000000000022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4C-4128-8DBD-B4EF70EACE3A}"/>
            </c:ext>
          </c:extLst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50.8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2.7504200000000019</c:v>
                </c:pt>
                <c:pt idx="1">
                  <c:v>1.7650800000000011</c:v>
                </c:pt>
                <c:pt idx="2">
                  <c:v>1.4579600000000035</c:v>
                </c:pt>
                <c:pt idx="3">
                  <c:v>1.2416600000000031</c:v>
                </c:pt>
                <c:pt idx="4">
                  <c:v>1.0915200000000027</c:v>
                </c:pt>
                <c:pt idx="5">
                  <c:v>0.98288000000000864</c:v>
                </c:pt>
                <c:pt idx="6">
                  <c:v>0.89108000000000587</c:v>
                </c:pt>
                <c:pt idx="7">
                  <c:v>0.79146000000000427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4C-4128-8DBD-B4EF70EACE3A}"/>
            </c:ext>
          </c:extLst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58.0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3.0272400000000008</c:v>
                </c:pt>
                <c:pt idx="1">
                  <c:v>1.8750999999999998</c:v>
                </c:pt>
                <c:pt idx="2">
                  <c:v>1.5345300000000037</c:v>
                </c:pt>
                <c:pt idx="3">
                  <c:v>1.3055200000000049</c:v>
                </c:pt>
                <c:pt idx="4">
                  <c:v>1.1539900000000003</c:v>
                </c:pt>
                <c:pt idx="5">
                  <c:v>1.0458600000000047</c:v>
                </c:pt>
                <c:pt idx="6">
                  <c:v>0.94704999999999728</c:v>
                </c:pt>
                <c:pt idx="7">
                  <c:v>0.82347999999999644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14C-4128-8DBD-B4EF70EACE3A}"/>
            </c:ext>
          </c:extLst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65.3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3.4634600000000013</c:v>
                </c:pt>
                <c:pt idx="1">
                  <c:v>2.0105399999999989</c:v>
                </c:pt>
                <c:pt idx="2">
                  <c:v>1.6017200000000003</c:v>
                </c:pt>
                <c:pt idx="3">
                  <c:v>1.3404200000000017</c:v>
                </c:pt>
                <c:pt idx="4">
                  <c:v>1.1784600000000012</c:v>
                </c:pt>
                <c:pt idx="5">
                  <c:v>1.0676600000000036</c:v>
                </c:pt>
                <c:pt idx="6">
                  <c:v>0.9598399999999927</c:v>
                </c:pt>
                <c:pt idx="7">
                  <c:v>0.80682000000000187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14C-4128-8DBD-B4EF70EACE3A}"/>
            </c:ext>
          </c:extLst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72.5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3.9533699999999996</c:v>
                </c:pt>
                <c:pt idx="1">
                  <c:v>2.1566900000000011</c:v>
                </c:pt>
                <c:pt idx="2">
                  <c:v>1.6724700000000006</c:v>
                </c:pt>
                <c:pt idx="3">
                  <c:v>1.3780899999999896</c:v>
                </c:pt>
                <c:pt idx="4">
                  <c:v>1.208870000000001</c:v>
                </c:pt>
                <c:pt idx="5">
                  <c:v>1.1001299999999894</c:v>
                </c:pt>
                <c:pt idx="6">
                  <c:v>0.98718999999999468</c:v>
                </c:pt>
                <c:pt idx="7">
                  <c:v>0.80536999999999281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14C-4128-8DBD-B4EF70EACE3A}"/>
            </c:ext>
          </c:extLst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79.8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4.2437499999999986</c:v>
                </c:pt>
                <c:pt idx="1">
                  <c:v>2.3214699999999979</c:v>
                </c:pt>
                <c:pt idx="2">
                  <c:v>1.7881599999999978</c:v>
                </c:pt>
                <c:pt idx="3">
                  <c:v>1.4551099999999906</c:v>
                </c:pt>
                <c:pt idx="4">
                  <c:v>1.2586000000000013</c:v>
                </c:pt>
                <c:pt idx="5">
                  <c:v>1.134910000000005</c:v>
                </c:pt>
                <c:pt idx="6">
                  <c:v>1.0203200000000123</c:v>
                </c:pt>
                <c:pt idx="7">
                  <c:v>0.85110999999999137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14C-4128-8DBD-B4EF70EACE3A}"/>
            </c:ext>
          </c:extLst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87.0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4.4411400000000008</c:v>
                </c:pt>
                <c:pt idx="1">
                  <c:v>2.4997000000000043</c:v>
                </c:pt>
                <c:pt idx="2">
                  <c:v>1.9241700000000037</c:v>
                </c:pt>
                <c:pt idx="3">
                  <c:v>1.5417799999999957</c:v>
                </c:pt>
                <c:pt idx="4">
                  <c:v>1.2997899999999944</c:v>
                </c:pt>
                <c:pt idx="5">
                  <c:v>1.145460000000007</c:v>
                </c:pt>
                <c:pt idx="6">
                  <c:v>1.0260500000000121</c:v>
                </c:pt>
                <c:pt idx="7">
                  <c:v>0.88882000000000261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14C-4128-8DBD-B4EF70EAC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945536"/>
        <c:axId val="254955904"/>
      </c:scatterChart>
      <c:valAx>
        <c:axId val="25494553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54955904"/>
        <c:crosses val="autoZero"/>
        <c:crossBetween val="midCat"/>
        <c:majorUnit val="1"/>
      </c:valAx>
      <c:valAx>
        <c:axId val="254955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54945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24E-2"/>
          <c:y val="0.10729136307003678"/>
          <c:w val="0.78276376381095603"/>
          <c:h val="0.765179451142184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ECU'!$F$52</c:f>
              <c:strCache>
                <c:ptCount val="1"/>
                <c:pt idx="0">
                  <c:v>36.3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0.11498290432</c:v>
                </c:pt>
                <c:pt idx="1">
                  <c:v>8.2747530159999999E-2</c:v>
                </c:pt>
                <c:pt idx="2">
                  <c:v>5.6850259839999973E-2</c:v>
                </c:pt>
                <c:pt idx="3">
                  <c:v>3.6629705679999958E-2</c:v>
                </c:pt>
                <c:pt idx="4">
                  <c:v>2.1424479999999968E-2</c:v>
                </c:pt>
                <c:pt idx="5">
                  <c:v>1.057319511999999E-2</c:v>
                </c:pt>
                <c:pt idx="6">
                  <c:v>3.414463359999953E-3</c:v>
                </c:pt>
                <c:pt idx="7">
                  <c:v>1.1382632799999404E-3</c:v>
                </c:pt>
                <c:pt idx="8">
                  <c:v>1.1382632799999404E-3</c:v>
                </c:pt>
                <c:pt idx="9">
                  <c:v>1.1382632799999404E-3</c:v>
                </c:pt>
                <c:pt idx="10">
                  <c:v>1.1382632799999404E-3</c:v>
                </c:pt>
                <c:pt idx="11">
                  <c:v>1.1382632799999404E-3</c:v>
                </c:pt>
                <c:pt idx="12">
                  <c:v>1.1382632799999404E-3</c:v>
                </c:pt>
                <c:pt idx="13">
                  <c:v>1.1382632799999404E-3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ED-4F65-942E-A07BE14B924F}"/>
            </c:ext>
          </c:extLst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43.5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0.12807515007999998</c:v>
                </c:pt>
                <c:pt idx="1">
                  <c:v>9.7543233039999983E-2</c:v>
                </c:pt>
                <c:pt idx="2">
                  <c:v>7.1981704960000004E-2</c:v>
                </c:pt>
                <c:pt idx="3">
                  <c:v>5.0976791919999986E-2</c:v>
                </c:pt>
                <c:pt idx="4">
                  <c:v>3.4114720000000015E-2</c:v>
                </c:pt>
                <c:pt idx="5">
                  <c:v>2.098171527999998E-2</c:v>
                </c:pt>
                <c:pt idx="6">
                  <c:v>1.116400384000002E-2</c:v>
                </c:pt>
                <c:pt idx="7">
                  <c:v>4.2478117599999976E-3</c:v>
                </c:pt>
                <c:pt idx="8">
                  <c:v>2.319999999999961E-3</c:v>
                </c:pt>
                <c:pt idx="9">
                  <c:v>2.319999999999961E-3</c:v>
                </c:pt>
                <c:pt idx="10">
                  <c:v>2.319999999999961E-3</c:v>
                </c:pt>
                <c:pt idx="11">
                  <c:v>2.319999999999961E-3</c:v>
                </c:pt>
                <c:pt idx="12">
                  <c:v>2.319999999999961E-3</c:v>
                </c:pt>
                <c:pt idx="13">
                  <c:v>2.319999999999961E-3</c:v>
                </c:pt>
                <c:pt idx="14">
                  <c:v>2.319999999999961E-3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ED-4F65-942E-A07BE14B924F}"/>
            </c:ext>
          </c:extLst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50.8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0.1141281856</c:v>
                </c:pt>
                <c:pt idx="1">
                  <c:v>8.2879418799999993E-2</c:v>
                </c:pt>
                <c:pt idx="2">
                  <c:v>5.7627539199999994E-2</c:v>
                </c:pt>
                <c:pt idx="3">
                  <c:v>3.7761936399999974E-2</c:v>
                </c:pt>
                <c:pt idx="4">
                  <c:v>2.2671999999999998E-2</c:v>
                </c:pt>
                <c:pt idx="5">
                  <c:v>1.1747119600000022E-2</c:v>
                </c:pt>
                <c:pt idx="6">
                  <c:v>4.3766848000000025E-3</c:v>
                </c:pt>
                <c:pt idx="7">
                  <c:v>1.0168443999999666E-3</c:v>
                </c:pt>
                <c:pt idx="8">
                  <c:v>1.0168443999999666E-3</c:v>
                </c:pt>
                <c:pt idx="9">
                  <c:v>1.0168443999999666E-3</c:v>
                </c:pt>
                <c:pt idx="10">
                  <c:v>1.0168443999999666E-3</c:v>
                </c:pt>
                <c:pt idx="11">
                  <c:v>1.0168443999999666E-3</c:v>
                </c:pt>
                <c:pt idx="12">
                  <c:v>1.0168443999999666E-3</c:v>
                </c:pt>
                <c:pt idx="13">
                  <c:v>1.0168443999999666E-3</c:v>
                </c:pt>
                <c:pt idx="14">
                  <c:v>1.0000000000012776E-4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ED-4F65-942E-A07BE14B924F}"/>
            </c:ext>
          </c:extLst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58.0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8.9989599359999992E-2</c:v>
                </c:pt>
                <c:pt idx="1">
                  <c:v>6.4243975679999996E-2</c:v>
                </c:pt>
                <c:pt idx="2">
                  <c:v>4.3659640319999998E-2</c:v>
                </c:pt>
                <c:pt idx="3">
                  <c:v>2.7687944640000017E-2</c:v>
                </c:pt>
                <c:pt idx="4">
                  <c:v>1.5780240000000001E-2</c:v>
                </c:pt>
                <c:pt idx="5">
                  <c:v>7.3878777599999668E-3</c:v>
                </c:pt>
                <c:pt idx="6">
                  <c:v>1.9622092800000157E-3</c:v>
                </c:pt>
                <c:pt idx="7">
                  <c:v>9.8444351999998903E-4</c:v>
                </c:pt>
                <c:pt idx="8">
                  <c:v>9.8444351999998903E-4</c:v>
                </c:pt>
                <c:pt idx="9">
                  <c:v>9.8444351999998903E-4</c:v>
                </c:pt>
                <c:pt idx="10">
                  <c:v>9.8444351999998903E-4</c:v>
                </c:pt>
                <c:pt idx="11">
                  <c:v>9.8444351999998903E-4</c:v>
                </c:pt>
                <c:pt idx="12">
                  <c:v>9.8444351999998903E-4</c:v>
                </c:pt>
                <c:pt idx="13">
                  <c:v>9.6346943999997547E-4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ED-4F65-942E-A07BE14B924F}"/>
            </c:ext>
          </c:extLst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65.3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0.10588901376</c:v>
                </c:pt>
                <c:pt idx="1">
                  <c:v>7.9953962879999979E-2</c:v>
                </c:pt>
                <c:pt idx="2">
                  <c:v>5.8389813119999995E-2</c:v>
                </c:pt>
                <c:pt idx="3">
                  <c:v>4.0814970239999998E-2</c:v>
                </c:pt>
                <c:pt idx="4">
                  <c:v>2.6847840000000039E-2</c:v>
                </c:pt>
                <c:pt idx="5">
                  <c:v>1.6106828160000003E-2</c:v>
                </c:pt>
                <c:pt idx="6">
                  <c:v>8.2103404800000224E-3</c:v>
                </c:pt>
                <c:pt idx="7">
                  <c:v>2.7767827200000372E-3</c:v>
                </c:pt>
                <c:pt idx="8">
                  <c:v>1.6500000000000958E-3</c:v>
                </c:pt>
                <c:pt idx="9">
                  <c:v>1.6500000000000958E-3</c:v>
                </c:pt>
                <c:pt idx="10">
                  <c:v>1.6500000000000958E-3</c:v>
                </c:pt>
                <c:pt idx="11">
                  <c:v>1.6500000000000958E-3</c:v>
                </c:pt>
                <c:pt idx="12">
                  <c:v>1.6500000000000958E-3</c:v>
                </c:pt>
                <c:pt idx="13">
                  <c:v>1.6500000000000958E-3</c:v>
                </c:pt>
                <c:pt idx="14">
                  <c:v>1.6500000000000958E-3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ED-4F65-942E-A07BE14B924F}"/>
            </c:ext>
          </c:extLst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72.5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0.13505718143999998</c:v>
                </c:pt>
                <c:pt idx="1">
                  <c:v>0.11696435471999998</c:v>
                </c:pt>
                <c:pt idx="2">
                  <c:v>9.9298289279999979E-2</c:v>
                </c:pt>
                <c:pt idx="3">
                  <c:v>8.2286614559999971E-2</c:v>
                </c:pt>
                <c:pt idx="4">
                  <c:v>6.6156959999999987E-2</c:v>
                </c:pt>
                <c:pt idx="5">
                  <c:v>5.1136955039999987E-2</c:v>
                </c:pt>
                <c:pt idx="6">
                  <c:v>3.745422911999996E-2</c:v>
                </c:pt>
                <c:pt idx="7">
                  <c:v>2.5336411680000004E-2</c:v>
                </c:pt>
                <c:pt idx="8">
                  <c:v>1.5011132159999968E-2</c:v>
                </c:pt>
                <c:pt idx="9">
                  <c:v>6.7060199999999792E-3</c:v>
                </c:pt>
                <c:pt idx="10">
                  <c:v>3.4499999999999531E-3</c:v>
                </c:pt>
                <c:pt idx="11">
                  <c:v>3.4499999999999531E-3</c:v>
                </c:pt>
                <c:pt idx="12">
                  <c:v>3.4499999999999531E-3</c:v>
                </c:pt>
                <c:pt idx="13">
                  <c:v>3.4499999999999531E-3</c:v>
                </c:pt>
                <c:pt idx="14">
                  <c:v>3.4499999999999531E-3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ED-4F65-942E-A07BE14B924F}"/>
            </c:ext>
          </c:extLst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79.8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0.13266244544</c:v>
                </c:pt>
                <c:pt idx="1">
                  <c:v>0.10810056272000002</c:v>
                </c:pt>
                <c:pt idx="2">
                  <c:v>8.6143009279999988E-2</c:v>
                </c:pt>
                <c:pt idx="3">
                  <c:v>6.672970256000002E-2</c:v>
                </c:pt>
                <c:pt idx="4">
                  <c:v>4.9800560000000021E-2</c:v>
                </c:pt>
                <c:pt idx="5">
                  <c:v>3.5295499039999984E-2</c:v>
                </c:pt>
                <c:pt idx="6">
                  <c:v>2.315443712000001E-2</c:v>
                </c:pt>
                <c:pt idx="7">
                  <c:v>1.3317291680000037E-2</c:v>
                </c:pt>
                <c:pt idx="8">
                  <c:v>5.7239801600000029E-3</c:v>
                </c:pt>
                <c:pt idx="9">
                  <c:v>3.9200000000000068E-3</c:v>
                </c:pt>
                <c:pt idx="10">
                  <c:v>3.9200000000000068E-3</c:v>
                </c:pt>
                <c:pt idx="11">
                  <c:v>3.9200000000000068E-3</c:v>
                </c:pt>
                <c:pt idx="12">
                  <c:v>3.9200000000000068E-3</c:v>
                </c:pt>
                <c:pt idx="13">
                  <c:v>3.9200000000000068E-3</c:v>
                </c:pt>
                <c:pt idx="14">
                  <c:v>3.9200000000000068E-3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ED-4F65-942E-A07BE14B924F}"/>
            </c:ext>
          </c:extLst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87.0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0.16212800896000001</c:v>
                </c:pt>
                <c:pt idx="1">
                  <c:v>0.14413687648000001</c:v>
                </c:pt>
                <c:pt idx="2">
                  <c:v>0.12598130751999997</c:v>
                </c:pt>
                <c:pt idx="3">
                  <c:v>0.10795064704</c:v>
                </c:pt>
                <c:pt idx="4">
                  <c:v>9.0334239999999982E-2</c:v>
                </c:pt>
                <c:pt idx="5">
                  <c:v>7.3421431359999983E-2</c:v>
                </c:pt>
                <c:pt idx="6">
                  <c:v>5.7501566079999983E-2</c:v>
                </c:pt>
                <c:pt idx="7">
                  <c:v>4.2863989120000001E-2</c:v>
                </c:pt>
                <c:pt idx="8">
                  <c:v>2.9798045440000004E-2</c:v>
                </c:pt>
                <c:pt idx="9">
                  <c:v>1.8593079999999984E-2</c:v>
                </c:pt>
                <c:pt idx="10">
                  <c:v>9.5384377599999903E-3</c:v>
                </c:pt>
                <c:pt idx="11">
                  <c:v>2.9234636799999603E-3</c:v>
                </c:pt>
                <c:pt idx="12">
                  <c:v>6.0999999999997168E-4</c:v>
                </c:pt>
                <c:pt idx="13">
                  <c:v>6.0999999999997168E-4</c:v>
                </c:pt>
                <c:pt idx="14">
                  <c:v>6.0999999999997168E-4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ED-4F65-942E-A07BE14B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022976"/>
        <c:axId val="255029248"/>
      </c:scatterChart>
      <c:valAx>
        <c:axId val="25502297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55029248"/>
        <c:crosses val="autoZero"/>
        <c:crossBetween val="midCat"/>
        <c:majorUnit val="0.2"/>
      </c:valAx>
      <c:valAx>
        <c:axId val="2550292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550229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48458568264007E-2"/>
          <c:y val="0.10729136307003682"/>
          <c:w val="0.77251276507752853"/>
          <c:h val="0.76807800252836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ECU'!$F$63</c:f>
              <c:strCache>
                <c:ptCount val="1"/>
                <c:pt idx="0">
                  <c:v>36.3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155.56895494719998</c:v>
                </c:pt>
                <c:pt idx="1">
                  <c:v>137.5325403496</c:v>
                </c:pt>
                <c:pt idx="2">
                  <c:v>123.56588443839998</c:v>
                </c:pt>
                <c:pt idx="3">
                  <c:v>113.18733814479999</c:v>
                </c:pt>
                <c:pt idx="4">
                  <c:v>105.91525240000001</c:v>
                </c:pt>
                <c:pt idx="5">
                  <c:v>101.77325794239988</c:v>
                </c:pt>
                <c:pt idx="6">
                  <c:v>101.77325794239988</c:v>
                </c:pt>
                <c:pt idx="7">
                  <c:v>101.77325794239988</c:v>
                </c:pt>
                <c:pt idx="8">
                  <c:v>101.77325794239988</c:v>
                </c:pt>
                <c:pt idx="9">
                  <c:v>101.77325794239988</c:v>
                </c:pt>
                <c:pt idx="10">
                  <c:v>101.77325794239988</c:v>
                </c:pt>
                <c:pt idx="11">
                  <c:v>101.77325794239988</c:v>
                </c:pt>
                <c:pt idx="12">
                  <c:v>101.77325794239988</c:v>
                </c:pt>
                <c:pt idx="13">
                  <c:v>100.78510904079997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3-41F4-871B-4A388548CD6E}"/>
            </c:ext>
          </c:extLst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43.5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162.16698914367998</c:v>
                </c:pt>
                <c:pt idx="1">
                  <c:v>143.44149909183997</c:v>
                </c:pt>
                <c:pt idx="2">
                  <c:v>128.69591641215999</c:v>
                </c:pt>
                <c:pt idx="3">
                  <c:v>117.48102039231996</c:v>
                </c:pt>
                <c:pt idx="4">
                  <c:v>109.34759031999998</c:v>
                </c:pt>
                <c:pt idx="5">
                  <c:v>103.84640548287996</c:v>
                </c:pt>
                <c:pt idx="6">
                  <c:v>101.3064383737599</c:v>
                </c:pt>
                <c:pt idx="7">
                  <c:v>101.3064383737599</c:v>
                </c:pt>
                <c:pt idx="8">
                  <c:v>101.3064383737599</c:v>
                </c:pt>
                <c:pt idx="9">
                  <c:v>101.3064383737599</c:v>
                </c:pt>
                <c:pt idx="10">
                  <c:v>101.3064383737599</c:v>
                </c:pt>
                <c:pt idx="11">
                  <c:v>101.3064383737599</c:v>
                </c:pt>
                <c:pt idx="12">
                  <c:v>101.3064383737599</c:v>
                </c:pt>
                <c:pt idx="13">
                  <c:v>100.69126977472004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3-41F4-871B-4A388548CD6E}"/>
            </c:ext>
          </c:extLst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50.8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154.88202716928001</c:v>
                </c:pt>
                <c:pt idx="1">
                  <c:v>137.44995437064</c:v>
                </c:pt>
                <c:pt idx="2">
                  <c:v>123.88622891136001</c:v>
                </c:pt>
                <c:pt idx="3">
                  <c:v>113.73886486872003</c:v>
                </c:pt>
                <c:pt idx="4">
                  <c:v>106.55587632000004</c:v>
                </c:pt>
                <c:pt idx="5">
                  <c:v>101.88527734248001</c:v>
                </c:pt>
                <c:pt idx="6">
                  <c:v>101.57117498496004</c:v>
                </c:pt>
                <c:pt idx="7">
                  <c:v>101.57117498496004</c:v>
                </c:pt>
                <c:pt idx="8">
                  <c:v>101.57117498496004</c:v>
                </c:pt>
                <c:pt idx="9">
                  <c:v>101.57117498496004</c:v>
                </c:pt>
                <c:pt idx="10">
                  <c:v>101.57117498496004</c:v>
                </c:pt>
                <c:pt idx="11">
                  <c:v>101.57117498496004</c:v>
                </c:pt>
                <c:pt idx="12">
                  <c:v>101.57117498496004</c:v>
                </c:pt>
                <c:pt idx="13">
                  <c:v>100.72819935912011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3-41F4-871B-4A388548CD6E}"/>
            </c:ext>
          </c:extLst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58.0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142.69183203903998</c:v>
                </c:pt>
                <c:pt idx="1">
                  <c:v>128.83959130552</c:v>
                </c:pt>
                <c:pt idx="2">
                  <c:v>118.11232368447999</c:v>
                </c:pt>
                <c:pt idx="3">
                  <c:v>110.14024537096</c:v>
                </c:pt>
                <c:pt idx="4">
                  <c:v>104.55357256000001</c:v>
                </c:pt>
                <c:pt idx="5">
                  <c:v>101.36073156928003</c:v>
                </c:pt>
                <c:pt idx="6">
                  <c:v>101.36073156928003</c:v>
                </c:pt>
                <c:pt idx="7">
                  <c:v>101.36073156928003</c:v>
                </c:pt>
                <c:pt idx="8">
                  <c:v>101.36073156928003</c:v>
                </c:pt>
                <c:pt idx="9">
                  <c:v>101.36073156928003</c:v>
                </c:pt>
                <c:pt idx="10">
                  <c:v>101.36073156928003</c:v>
                </c:pt>
                <c:pt idx="11">
                  <c:v>101.36073156928003</c:v>
                </c:pt>
                <c:pt idx="12">
                  <c:v>101.36073156928003</c:v>
                </c:pt>
                <c:pt idx="13">
                  <c:v>100.60243705816006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3-41F4-871B-4A388548CD6E}"/>
            </c:ext>
          </c:extLst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65.3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151.18169522304001</c:v>
                </c:pt>
                <c:pt idx="1">
                  <c:v>135.66628922352001</c:v>
                </c:pt>
                <c:pt idx="2">
                  <c:v>123.46563224448002</c:v>
                </c:pt>
                <c:pt idx="3">
                  <c:v>114.20403298896002</c:v>
                </c:pt>
                <c:pt idx="4">
                  <c:v>107.50580016000002</c:v>
                </c:pt>
                <c:pt idx="5">
                  <c:v>102.99524246064</c:v>
                </c:pt>
                <c:pt idx="6">
                  <c:v>101.11817324927998</c:v>
                </c:pt>
                <c:pt idx="7">
                  <c:v>101.11817324927998</c:v>
                </c:pt>
                <c:pt idx="8">
                  <c:v>101.11817324927998</c:v>
                </c:pt>
                <c:pt idx="9">
                  <c:v>101.11817324927998</c:v>
                </c:pt>
                <c:pt idx="10">
                  <c:v>101.11817324927998</c:v>
                </c:pt>
                <c:pt idx="11">
                  <c:v>101.11817324927998</c:v>
                </c:pt>
                <c:pt idx="12">
                  <c:v>101.11817324927998</c:v>
                </c:pt>
                <c:pt idx="13">
                  <c:v>100.58412989616002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3-41F4-871B-4A388548CD6E}"/>
            </c:ext>
          </c:extLst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72.5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169.61144013375997</c:v>
                </c:pt>
                <c:pt idx="1">
                  <c:v>151.83482939487999</c:v>
                </c:pt>
                <c:pt idx="2">
                  <c:v>137.37452979711998</c:v>
                </c:pt>
                <c:pt idx="3">
                  <c:v>125.89167759423999</c:v>
                </c:pt>
                <c:pt idx="4">
                  <c:v>117.04740903999999</c:v>
                </c:pt>
                <c:pt idx="5">
                  <c:v>110.50286038816</c:v>
                </c:pt>
                <c:pt idx="6">
                  <c:v>105.91916789247998</c:v>
                </c:pt>
                <c:pt idx="7">
                  <c:v>102.95746780671999</c:v>
                </c:pt>
                <c:pt idx="8">
                  <c:v>101.27889638463998</c:v>
                </c:pt>
                <c:pt idx="9">
                  <c:v>100.61862240832002</c:v>
                </c:pt>
                <c:pt idx="10">
                  <c:v>100.61862240832002</c:v>
                </c:pt>
                <c:pt idx="11">
                  <c:v>100.61862240832002</c:v>
                </c:pt>
                <c:pt idx="12">
                  <c:v>100.61862240832002</c:v>
                </c:pt>
                <c:pt idx="13">
                  <c:v>100.27273811104007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3-41F4-871B-4A388548CD6E}"/>
            </c:ext>
          </c:extLst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79.8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167.61862702912001</c:v>
                </c:pt>
                <c:pt idx="1">
                  <c:v>148.83081192256003</c:v>
                </c:pt>
                <c:pt idx="2">
                  <c:v>133.79170399744001</c:v>
                </c:pt>
                <c:pt idx="3">
                  <c:v>122.09821125088001</c:v>
                </c:pt>
                <c:pt idx="4">
                  <c:v>113.34724168000001</c:v>
                </c:pt>
                <c:pt idx="5">
                  <c:v>107.13570328192</c:v>
                </c:pt>
                <c:pt idx="6">
                  <c:v>103.06050405376004</c:v>
                </c:pt>
                <c:pt idx="7">
                  <c:v>100.89927909183999</c:v>
                </c:pt>
                <c:pt idx="8">
                  <c:v>100.89927909183999</c:v>
                </c:pt>
                <c:pt idx="9">
                  <c:v>100.89927909183999</c:v>
                </c:pt>
                <c:pt idx="10">
                  <c:v>100.89927909183999</c:v>
                </c:pt>
                <c:pt idx="11">
                  <c:v>100.89927909183999</c:v>
                </c:pt>
                <c:pt idx="12">
                  <c:v>100.89927909183999</c:v>
                </c:pt>
                <c:pt idx="13">
                  <c:v>100.49187797248001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3-41F4-871B-4A388548CD6E}"/>
            </c:ext>
          </c:extLst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87.0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184.14608158912</c:v>
                </c:pt>
                <c:pt idx="1">
                  <c:v>163.67759393655999</c:v>
                </c:pt>
                <c:pt idx="2">
                  <c:v>146.95862148543998</c:v>
                </c:pt>
                <c:pt idx="3">
                  <c:v>133.60379470888</c:v>
                </c:pt>
                <c:pt idx="4">
                  <c:v>123.22774407999998</c:v>
                </c:pt>
                <c:pt idx="5">
                  <c:v>115.44510007192002</c:v>
                </c:pt>
                <c:pt idx="6">
                  <c:v>109.87049315776</c:v>
                </c:pt>
                <c:pt idx="7">
                  <c:v>106.11855381063998</c:v>
                </c:pt>
                <c:pt idx="8">
                  <c:v>103.80391250367995</c:v>
                </c:pt>
                <c:pt idx="9">
                  <c:v>102.54119971</c:v>
                </c:pt>
                <c:pt idx="10">
                  <c:v>101.94504590271998</c:v>
                </c:pt>
                <c:pt idx="11">
                  <c:v>101.63008155495993</c:v>
                </c:pt>
                <c:pt idx="12">
                  <c:v>101.21093713983998</c:v>
                </c:pt>
                <c:pt idx="13">
                  <c:v>100.30224313048001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3-41F4-871B-4A388548C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337472"/>
        <c:axId val="263339392"/>
      </c:scatterChart>
      <c:valAx>
        <c:axId val="26333747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63339392"/>
        <c:crosses val="autoZero"/>
        <c:crossBetween val="midCat"/>
        <c:majorUnit val="0.2"/>
      </c:valAx>
      <c:valAx>
        <c:axId val="26333939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633374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1126.7239999999999</c:v>
                </c:pt>
                <c:pt idx="1">
                  <c:v>1243.2615499999999</c:v>
                </c:pt>
                <c:pt idx="2">
                  <c:v>1346.9766</c:v>
                </c:pt>
                <c:pt idx="3">
                  <c:v>1458.5748999999998</c:v>
                </c:pt>
                <c:pt idx="4">
                  <c:v>1544.3752499999998</c:v>
                </c:pt>
                <c:pt idx="5">
                  <c:v>1608.1162999999999</c:v>
                </c:pt>
                <c:pt idx="6">
                  <c:v>1719.6639999999998</c:v>
                </c:pt>
                <c:pt idx="7">
                  <c:v>1749.8261999999997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C-4225-A27E-B9E5922E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302272"/>
        <c:axId val="255308544"/>
      </c:scatterChart>
      <c:valAx>
        <c:axId val="255302272"/>
        <c:scaling>
          <c:orientation val="minMax"/>
        </c:scaling>
        <c:delete val="0"/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5308544"/>
        <c:crosses val="autoZero"/>
        <c:crossBetween val="midCat"/>
      </c:valAx>
      <c:valAx>
        <c:axId val="255308544"/>
        <c:scaling>
          <c:orientation val="minMax"/>
        </c:scaling>
        <c:delete val="0"/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255302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5"/>
          <c:w val="0.76627255374884984"/>
          <c:h val="0.774000912929365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3.5028799999999993</c:v>
                </c:pt>
                <c:pt idx="1">
                  <c:v>2.8721199999999998</c:v>
                </c:pt>
                <c:pt idx="2">
                  <c:v>2.3528999999999991</c:v>
                </c:pt>
                <c:pt idx="3">
                  <c:v>1.9330399999999983</c:v>
                </c:pt>
                <c:pt idx="4">
                  <c:v>1.6003599999999985</c:v>
                </c:pt>
                <c:pt idx="5">
                  <c:v>1.3426800000000014</c:v>
                </c:pt>
                <c:pt idx="6">
                  <c:v>1.1478199999999994</c:v>
                </c:pt>
                <c:pt idx="7">
                  <c:v>1.0035999999999987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31-49AA-A1D4-1E039E514269}"/>
            </c:ext>
          </c:extLst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4.216899999999999</c:v>
                </c:pt>
                <c:pt idx="1">
                  <c:v>3.3047600000000017</c:v>
                </c:pt>
                <c:pt idx="2">
                  <c:v>2.5959600000000016</c:v>
                </c:pt>
                <c:pt idx="3">
                  <c:v>2.0615200000000033</c:v>
                </c:pt>
                <c:pt idx="4">
                  <c:v>1.6724600000000027</c:v>
                </c:pt>
                <c:pt idx="5">
                  <c:v>1.399799999999999</c:v>
                </c:pt>
                <c:pt idx="6">
                  <c:v>1.2145599999999988</c:v>
                </c:pt>
                <c:pt idx="7">
                  <c:v>1.0877600000000029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31-49AA-A1D4-1E039E514269}"/>
            </c:ext>
          </c:extLst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4.3949600000000011</c:v>
                </c:pt>
                <c:pt idx="1">
                  <c:v>3.477960000000003</c:v>
                </c:pt>
                <c:pt idx="2">
                  <c:v>2.7504200000000019</c:v>
                </c:pt>
                <c:pt idx="3">
                  <c:v>2.1876800000000003</c:v>
                </c:pt>
                <c:pt idx="4">
                  <c:v>1.7650800000000011</c:v>
                </c:pt>
                <c:pt idx="5">
                  <c:v>1.4579600000000035</c:v>
                </c:pt>
                <c:pt idx="6">
                  <c:v>1.2416600000000031</c:v>
                </c:pt>
                <c:pt idx="7">
                  <c:v>1.0915200000000027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31-49AA-A1D4-1E039E514269}"/>
            </c:ext>
          </c:extLst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5.0345800000000036</c:v>
                </c:pt>
                <c:pt idx="1">
                  <c:v>3.9069700000000029</c:v>
                </c:pt>
                <c:pt idx="2">
                  <c:v>3.0272400000000008</c:v>
                </c:pt>
                <c:pt idx="3">
                  <c:v>2.3613100000000031</c:v>
                </c:pt>
                <c:pt idx="4">
                  <c:v>1.8750999999999998</c:v>
                </c:pt>
                <c:pt idx="5">
                  <c:v>1.5345300000000037</c:v>
                </c:pt>
                <c:pt idx="6">
                  <c:v>1.3055200000000049</c:v>
                </c:pt>
                <c:pt idx="7">
                  <c:v>1.1539900000000003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F31-49AA-A1D4-1E039E514269}"/>
            </c:ext>
          </c:extLst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6.084620000000001</c:v>
                </c:pt>
                <c:pt idx="1">
                  <c:v>4.6039200000000022</c:v>
                </c:pt>
                <c:pt idx="2">
                  <c:v>3.4634600000000013</c:v>
                </c:pt>
                <c:pt idx="3">
                  <c:v>2.6150599999999997</c:v>
                </c:pt>
                <c:pt idx="4">
                  <c:v>2.0105399999999989</c:v>
                </c:pt>
                <c:pt idx="5">
                  <c:v>1.6017200000000003</c:v>
                </c:pt>
                <c:pt idx="6">
                  <c:v>1.3404200000000017</c:v>
                </c:pt>
                <c:pt idx="7">
                  <c:v>1.1784600000000012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F31-49AA-A1D4-1E039E514269}"/>
            </c:ext>
          </c:extLst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7.2855699999999963</c:v>
                </c:pt>
                <c:pt idx="1">
                  <c:v>5.3951899999999959</c:v>
                </c:pt>
                <c:pt idx="2">
                  <c:v>3.9533699999999996</c:v>
                </c:pt>
                <c:pt idx="3">
                  <c:v>2.895429999999994</c:v>
                </c:pt>
                <c:pt idx="4">
                  <c:v>2.1566900000000011</c:v>
                </c:pt>
                <c:pt idx="5">
                  <c:v>1.6724700000000006</c:v>
                </c:pt>
                <c:pt idx="6">
                  <c:v>1.3780899999999896</c:v>
                </c:pt>
                <c:pt idx="7">
                  <c:v>1.208870000000001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F31-49AA-A1D4-1E039E514269}"/>
            </c:ext>
          </c:extLst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7.7317099999999961</c:v>
                </c:pt>
                <c:pt idx="1">
                  <c:v>5.7601599999999991</c:v>
                </c:pt>
                <c:pt idx="2">
                  <c:v>4.2437499999999986</c:v>
                </c:pt>
                <c:pt idx="3">
                  <c:v>3.1187600000000018</c:v>
                </c:pt>
                <c:pt idx="4">
                  <c:v>2.3214699999999979</c:v>
                </c:pt>
                <c:pt idx="5">
                  <c:v>1.7881599999999978</c:v>
                </c:pt>
                <c:pt idx="6">
                  <c:v>1.4551099999999906</c:v>
                </c:pt>
                <c:pt idx="7">
                  <c:v>1.2586000000000013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F31-49AA-A1D4-1E039E514269}"/>
            </c:ext>
          </c:extLst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7.7880199999999995</c:v>
                </c:pt>
                <c:pt idx="1">
                  <c:v>5.9125300000000038</c:v>
                </c:pt>
                <c:pt idx="2">
                  <c:v>4.4411400000000008</c:v>
                </c:pt>
                <c:pt idx="3">
                  <c:v>3.3211100000000044</c:v>
                </c:pt>
                <c:pt idx="4">
                  <c:v>2.4997000000000043</c:v>
                </c:pt>
                <c:pt idx="5">
                  <c:v>1.9241700000000037</c:v>
                </c:pt>
                <c:pt idx="6">
                  <c:v>1.5417799999999957</c:v>
                </c:pt>
                <c:pt idx="7">
                  <c:v>1.2997899999999944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F31-49AA-A1D4-1E039E514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100032"/>
        <c:axId val="255101952"/>
      </c:scatterChart>
      <c:valAx>
        <c:axId val="25510003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55101952"/>
        <c:crosses val="autoZero"/>
        <c:crossBetween val="midCat"/>
        <c:majorUnit val="1"/>
      </c:valAx>
      <c:valAx>
        <c:axId val="255101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55100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24E-2"/>
          <c:y val="0.10729136307003682"/>
          <c:w val="0.78276376381095603"/>
          <c:h val="0.773875105300723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0.23696</c:v>
                </c:pt>
                <c:pt idx="1">
                  <c:v>0.13697685546874999</c:v>
                </c:pt>
                <c:pt idx="2">
                  <c:v>6.9047968749999994E-2</c:v>
                </c:pt>
                <c:pt idx="3">
                  <c:v>2.719291015625E-2</c:v>
                </c:pt>
                <c:pt idx="4">
                  <c:v>5.4312499999999708E-3</c:v>
                </c:pt>
                <c:pt idx="5">
                  <c:v>9.0236328124987386E-4</c:v>
                </c:pt>
                <c:pt idx="6">
                  <c:v>9.0236328124987386E-4</c:v>
                </c:pt>
                <c:pt idx="7">
                  <c:v>9.0236328124987386E-4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01-4F11-8878-A73BE74D408D}"/>
            </c:ext>
          </c:extLst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0.23694000000000001</c:v>
                </c:pt>
                <c:pt idx="1">
                  <c:v>0.14834533203125</c:v>
                </c:pt>
                <c:pt idx="2">
                  <c:v>8.4167031249999996E-2</c:v>
                </c:pt>
                <c:pt idx="3">
                  <c:v>4.0663652343749995E-2</c:v>
                </c:pt>
                <c:pt idx="4">
                  <c:v>1.4093750000000016E-2</c:v>
                </c:pt>
                <c:pt idx="5">
                  <c:v>2.319999999999961E-3</c:v>
                </c:pt>
                <c:pt idx="6">
                  <c:v>2.319999999999961E-3</c:v>
                </c:pt>
                <c:pt idx="7">
                  <c:v>2.319999999999961E-3</c:v>
                </c:pt>
                <c:pt idx="8">
                  <c:v>2.319999999999961E-3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01-4F11-8878-A73BE74D408D}"/>
            </c:ext>
          </c:extLst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0.23141999999999999</c:v>
                </c:pt>
                <c:pt idx="1">
                  <c:v>0.13536884765624999</c:v>
                </c:pt>
                <c:pt idx="2">
                  <c:v>6.9542031249999997E-2</c:v>
                </c:pt>
                <c:pt idx="3">
                  <c:v>2.8418261718750004E-2</c:v>
                </c:pt>
                <c:pt idx="4">
                  <c:v>6.4762500000000167E-3</c:v>
                </c:pt>
                <c:pt idx="5">
                  <c:v>5.2787109374999308E-4</c:v>
                </c:pt>
                <c:pt idx="6">
                  <c:v>5.2787109374999308E-4</c:v>
                </c:pt>
                <c:pt idx="7">
                  <c:v>5.2787109374999308E-4</c:v>
                </c:pt>
                <c:pt idx="8">
                  <c:v>1.0000000000012776E-4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01-4F11-8878-A73BE74D408D}"/>
            </c:ext>
          </c:extLst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0.18804999999999999</c:v>
                </c:pt>
                <c:pt idx="1">
                  <c:v>0.1076095703125</c:v>
                </c:pt>
                <c:pt idx="2">
                  <c:v>5.3340937499999991E-2</c:v>
                </c:pt>
                <c:pt idx="3">
                  <c:v>2.0283085937500001E-2</c:v>
                </c:pt>
                <c:pt idx="4">
                  <c:v>3.4749999999999781E-3</c:v>
                </c:pt>
                <c:pt idx="5">
                  <c:v>9.3917968749995806E-4</c:v>
                </c:pt>
                <c:pt idx="6">
                  <c:v>9.3917968749995806E-4</c:v>
                </c:pt>
                <c:pt idx="7">
                  <c:v>9.3917968749995806E-4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01-4F11-8878-A73BE74D408D}"/>
            </c:ext>
          </c:extLst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0.19932</c:v>
                </c:pt>
                <c:pt idx="1">
                  <c:v>0.123188046875</c:v>
                </c:pt>
                <c:pt idx="2">
                  <c:v>6.8649375000000012E-2</c:v>
                </c:pt>
                <c:pt idx="3">
                  <c:v>3.2253515625000007E-2</c:v>
                </c:pt>
                <c:pt idx="4">
                  <c:v>1.0550000000000004E-2</c:v>
                </c:pt>
                <c:pt idx="5">
                  <c:v>1.6500000000000958E-3</c:v>
                </c:pt>
                <c:pt idx="6">
                  <c:v>1.6500000000000958E-3</c:v>
                </c:pt>
                <c:pt idx="7">
                  <c:v>1.6500000000000958E-3</c:v>
                </c:pt>
                <c:pt idx="8">
                  <c:v>1.6500000000000958E-3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701-4F11-8878-A73BE74D408D}"/>
            </c:ext>
          </c:extLst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0.18365999999999999</c:v>
                </c:pt>
                <c:pt idx="1">
                  <c:v>0.14571789062499999</c:v>
                </c:pt>
                <c:pt idx="2">
                  <c:v>0.10806374999999999</c:v>
                </c:pt>
                <c:pt idx="3">
                  <c:v>7.2755859374999982E-2</c:v>
                </c:pt>
                <c:pt idx="4">
                  <c:v>4.1852499999999987E-2</c:v>
                </c:pt>
                <c:pt idx="5">
                  <c:v>1.741195312499999E-2</c:v>
                </c:pt>
                <c:pt idx="6">
                  <c:v>3.4499999999999531E-3</c:v>
                </c:pt>
                <c:pt idx="7">
                  <c:v>3.4499999999999531E-3</c:v>
                </c:pt>
                <c:pt idx="8">
                  <c:v>3.4499999999999531E-3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701-4F11-8878-A73BE74D408D}"/>
            </c:ext>
          </c:extLst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0.21135000000000001</c:v>
                </c:pt>
                <c:pt idx="1">
                  <c:v>0.148216796875</c:v>
                </c:pt>
                <c:pt idx="2">
                  <c:v>9.6800000000000011E-2</c:v>
                </c:pt>
                <c:pt idx="3">
                  <c:v>5.6556328125000027E-2</c:v>
                </c:pt>
                <c:pt idx="4">
                  <c:v>2.6942500000000008E-2</c:v>
                </c:pt>
                <c:pt idx="5">
                  <c:v>7.4152343750000516E-3</c:v>
                </c:pt>
                <c:pt idx="6">
                  <c:v>3.9200000000000068E-3</c:v>
                </c:pt>
                <c:pt idx="7">
                  <c:v>3.9200000000000068E-3</c:v>
                </c:pt>
                <c:pt idx="8">
                  <c:v>3.9200000000000068E-3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701-4F11-8878-A73BE74D408D}"/>
            </c:ext>
          </c:extLst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0.20710000000000001</c:v>
                </c:pt>
                <c:pt idx="1">
                  <c:v>0.1724318359375</c:v>
                </c:pt>
                <c:pt idx="2">
                  <c:v>0.13506156250000001</c:v>
                </c:pt>
                <c:pt idx="3">
                  <c:v>9.7605507812499992E-2</c:v>
                </c:pt>
                <c:pt idx="4">
                  <c:v>6.2679999999999986E-2</c:v>
                </c:pt>
                <c:pt idx="5">
                  <c:v>3.2901367187499975E-2</c:v>
                </c:pt>
                <c:pt idx="6">
                  <c:v>1.0885937499999998E-2</c:v>
                </c:pt>
                <c:pt idx="7">
                  <c:v>6.0999999999997168E-4</c:v>
                </c:pt>
                <c:pt idx="8">
                  <c:v>6.0999999999997168E-4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701-4F11-8878-A73BE74D4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374080"/>
        <c:axId val="255376000"/>
      </c:scatterChart>
      <c:valAx>
        <c:axId val="25537408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55376000"/>
        <c:crosses val="autoZero"/>
        <c:crossBetween val="midCat"/>
        <c:majorUnit val="0.2"/>
      </c:valAx>
      <c:valAx>
        <c:axId val="2553760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553740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980.24987999999996</c:v>
                </c:pt>
                <c:pt idx="1">
                  <c:v>1081.6375484999999</c:v>
                </c:pt>
                <c:pt idx="2">
                  <c:v>1171.8696419999999</c:v>
                </c:pt>
                <c:pt idx="3">
                  <c:v>1268.960163</c:v>
                </c:pt>
                <c:pt idx="4">
                  <c:v>1343.6064674999998</c:v>
                </c:pt>
                <c:pt idx="5">
                  <c:v>1399.0611809999998</c:v>
                </c:pt>
                <c:pt idx="6">
                  <c:v>1496.1076799999998</c:v>
                </c:pt>
                <c:pt idx="7">
                  <c:v>1522.3487939999998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4D-49DC-BEC6-1431FEBF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461248"/>
        <c:axId val="255496192"/>
      </c:scatterChart>
      <c:valAx>
        <c:axId val="255461248"/>
        <c:scaling>
          <c:orientation val="minMax"/>
        </c:scaling>
        <c:delete val="0"/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5496192"/>
        <c:crosses val="autoZero"/>
        <c:crossBetween val="midCat"/>
      </c:valAx>
      <c:valAx>
        <c:axId val="255496192"/>
        <c:scaling>
          <c:orientation val="minMax"/>
        </c:scaling>
        <c:delete val="0"/>
        <c:axPos val="l"/>
        <c:majorGridlines/>
        <c:title>
          <c:tx>
            <c:strRef>
              <c:f>'Nissan GTR EcuTek'!$H$15:$H$22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255461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92E-2"/>
          <c:y val="0.10426697541759165"/>
          <c:w val="0.77062447839182113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2.3528999999999991</c:v>
                </c:pt>
                <c:pt idx="1">
                  <c:v>1.6003599999999985</c:v>
                </c:pt>
                <c:pt idx="2">
                  <c:v>1.3426800000000014</c:v>
                </c:pt>
                <c:pt idx="3">
                  <c:v>1.1478199999999994</c:v>
                </c:pt>
                <c:pt idx="4">
                  <c:v>1.0035999999999987</c:v>
                </c:pt>
                <c:pt idx="5">
                  <c:v>0.89784000000000042</c:v>
                </c:pt>
                <c:pt idx="6">
                  <c:v>0.81835999999999842</c:v>
                </c:pt>
                <c:pt idx="7">
                  <c:v>0.75298000000000087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9A-405D-AA10-A783BEC7DD85}"/>
            </c:ext>
          </c:extLst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2.5959600000000016</c:v>
                </c:pt>
                <c:pt idx="1">
                  <c:v>1.6724600000000027</c:v>
                </c:pt>
                <c:pt idx="2">
                  <c:v>1.399799999999999</c:v>
                </c:pt>
                <c:pt idx="3">
                  <c:v>1.2145599999999988</c:v>
                </c:pt>
                <c:pt idx="4">
                  <c:v>1.0877600000000029</c:v>
                </c:pt>
                <c:pt idx="5">
                  <c:v>0.9904200000000003</c:v>
                </c:pt>
                <c:pt idx="6">
                  <c:v>0.89356000000000435</c:v>
                </c:pt>
                <c:pt idx="7">
                  <c:v>0.76820000000000022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9A-405D-AA10-A783BEC7DD85}"/>
            </c:ext>
          </c:extLst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2.7504200000000019</c:v>
                </c:pt>
                <c:pt idx="1">
                  <c:v>1.7650800000000011</c:v>
                </c:pt>
                <c:pt idx="2">
                  <c:v>1.4579600000000035</c:v>
                </c:pt>
                <c:pt idx="3">
                  <c:v>1.2416600000000031</c:v>
                </c:pt>
                <c:pt idx="4">
                  <c:v>1.0915200000000027</c:v>
                </c:pt>
                <c:pt idx="5">
                  <c:v>0.98288000000000864</c:v>
                </c:pt>
                <c:pt idx="6">
                  <c:v>0.89108000000000587</c:v>
                </c:pt>
                <c:pt idx="7">
                  <c:v>0.79146000000000427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9A-405D-AA10-A783BEC7DD85}"/>
            </c:ext>
          </c:extLst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3.0272400000000008</c:v>
                </c:pt>
                <c:pt idx="1">
                  <c:v>1.8750999999999998</c:v>
                </c:pt>
                <c:pt idx="2">
                  <c:v>1.5345300000000037</c:v>
                </c:pt>
                <c:pt idx="3">
                  <c:v>1.3055200000000049</c:v>
                </c:pt>
                <c:pt idx="4">
                  <c:v>1.1539900000000003</c:v>
                </c:pt>
                <c:pt idx="5">
                  <c:v>1.0458600000000047</c:v>
                </c:pt>
                <c:pt idx="6">
                  <c:v>0.94704999999999728</c:v>
                </c:pt>
                <c:pt idx="7">
                  <c:v>0.82347999999999644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79A-405D-AA10-A783BEC7DD85}"/>
            </c:ext>
          </c:extLst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3.4634600000000013</c:v>
                </c:pt>
                <c:pt idx="1">
                  <c:v>2.0105399999999989</c:v>
                </c:pt>
                <c:pt idx="2">
                  <c:v>1.6017200000000003</c:v>
                </c:pt>
                <c:pt idx="3">
                  <c:v>1.3404200000000017</c:v>
                </c:pt>
                <c:pt idx="4">
                  <c:v>1.1784600000000012</c:v>
                </c:pt>
                <c:pt idx="5">
                  <c:v>1.0676600000000036</c:v>
                </c:pt>
                <c:pt idx="6">
                  <c:v>0.9598399999999927</c:v>
                </c:pt>
                <c:pt idx="7">
                  <c:v>0.80682000000000187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79A-405D-AA10-A783BEC7DD85}"/>
            </c:ext>
          </c:extLst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3.9533699999999996</c:v>
                </c:pt>
                <c:pt idx="1">
                  <c:v>2.1566900000000011</c:v>
                </c:pt>
                <c:pt idx="2">
                  <c:v>1.6724700000000006</c:v>
                </c:pt>
                <c:pt idx="3">
                  <c:v>1.3780899999999896</c:v>
                </c:pt>
                <c:pt idx="4">
                  <c:v>1.208870000000001</c:v>
                </c:pt>
                <c:pt idx="5">
                  <c:v>1.1001299999999894</c:v>
                </c:pt>
                <c:pt idx="6">
                  <c:v>0.98718999999999468</c:v>
                </c:pt>
                <c:pt idx="7">
                  <c:v>0.80536999999999281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79A-405D-AA10-A783BEC7DD85}"/>
            </c:ext>
          </c:extLst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4.2437499999999986</c:v>
                </c:pt>
                <c:pt idx="1">
                  <c:v>2.3214699999999979</c:v>
                </c:pt>
                <c:pt idx="2">
                  <c:v>1.7881599999999978</c:v>
                </c:pt>
                <c:pt idx="3">
                  <c:v>1.4551099999999906</c:v>
                </c:pt>
                <c:pt idx="4">
                  <c:v>1.2586000000000013</c:v>
                </c:pt>
                <c:pt idx="5">
                  <c:v>1.134910000000005</c:v>
                </c:pt>
                <c:pt idx="6">
                  <c:v>1.0203200000000123</c:v>
                </c:pt>
                <c:pt idx="7">
                  <c:v>0.85110999999999137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79A-405D-AA10-A783BEC7DD85}"/>
            </c:ext>
          </c:extLst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4.4411400000000008</c:v>
                </c:pt>
                <c:pt idx="1">
                  <c:v>2.4997000000000043</c:v>
                </c:pt>
                <c:pt idx="2">
                  <c:v>1.9241700000000037</c:v>
                </c:pt>
                <c:pt idx="3">
                  <c:v>1.5417799999999957</c:v>
                </c:pt>
                <c:pt idx="4">
                  <c:v>1.2997899999999944</c:v>
                </c:pt>
                <c:pt idx="5">
                  <c:v>1.145460000000007</c:v>
                </c:pt>
                <c:pt idx="6">
                  <c:v>1.0260500000000121</c:v>
                </c:pt>
                <c:pt idx="7">
                  <c:v>0.88882000000000261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79A-405D-AA10-A783BEC7D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398272"/>
        <c:axId val="255400192"/>
      </c:scatterChart>
      <c:valAx>
        <c:axId val="25539827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55400192"/>
        <c:crosses val="autoZero"/>
        <c:crossBetween val="midCat"/>
        <c:majorUnit val="1"/>
      </c:valAx>
      <c:valAx>
        <c:axId val="255400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55398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928E-2"/>
          <c:y val="0.10729136307003687"/>
          <c:w val="0.77443625998363108"/>
          <c:h val="0.7651794511421844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155.56895494719998</c:v>
                </c:pt>
                <c:pt idx="1">
                  <c:v>137.5325403496</c:v>
                </c:pt>
                <c:pt idx="2">
                  <c:v>123.56588443839998</c:v>
                </c:pt>
                <c:pt idx="3">
                  <c:v>113.18733814479999</c:v>
                </c:pt>
                <c:pt idx="4">
                  <c:v>105.91525240000001</c:v>
                </c:pt>
                <c:pt idx="5">
                  <c:v>101.77325794239988</c:v>
                </c:pt>
                <c:pt idx="6">
                  <c:v>101.77325794239988</c:v>
                </c:pt>
                <c:pt idx="7">
                  <c:v>101.77325794239988</c:v>
                </c:pt>
                <c:pt idx="8">
                  <c:v>101.77325794239988</c:v>
                </c:pt>
                <c:pt idx="9">
                  <c:v>101.77325794239988</c:v>
                </c:pt>
                <c:pt idx="10">
                  <c:v>101.77325794239988</c:v>
                </c:pt>
                <c:pt idx="11">
                  <c:v>101.77325794239988</c:v>
                </c:pt>
                <c:pt idx="12">
                  <c:v>101.77325794239988</c:v>
                </c:pt>
                <c:pt idx="13">
                  <c:v>100.78510904079997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5E-46BC-94FF-CB09E341904C}"/>
            </c:ext>
          </c:extLst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162.16698914367998</c:v>
                </c:pt>
                <c:pt idx="1">
                  <c:v>143.44149909183997</c:v>
                </c:pt>
                <c:pt idx="2">
                  <c:v>128.69591641215999</c:v>
                </c:pt>
                <c:pt idx="3">
                  <c:v>117.48102039231996</c:v>
                </c:pt>
                <c:pt idx="4">
                  <c:v>109.34759031999998</c:v>
                </c:pt>
                <c:pt idx="5">
                  <c:v>103.84640548287996</c:v>
                </c:pt>
                <c:pt idx="6">
                  <c:v>101.3064383737599</c:v>
                </c:pt>
                <c:pt idx="7">
                  <c:v>101.3064383737599</c:v>
                </c:pt>
                <c:pt idx="8">
                  <c:v>101.3064383737599</c:v>
                </c:pt>
                <c:pt idx="9">
                  <c:v>101.3064383737599</c:v>
                </c:pt>
                <c:pt idx="10">
                  <c:v>101.3064383737599</c:v>
                </c:pt>
                <c:pt idx="11">
                  <c:v>101.3064383737599</c:v>
                </c:pt>
                <c:pt idx="12">
                  <c:v>101.3064383737599</c:v>
                </c:pt>
                <c:pt idx="13">
                  <c:v>100.69126977472004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5E-46BC-94FF-CB09E341904C}"/>
            </c:ext>
          </c:extLst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154.88202716928001</c:v>
                </c:pt>
                <c:pt idx="1">
                  <c:v>137.44995437064</c:v>
                </c:pt>
                <c:pt idx="2">
                  <c:v>123.88622891136001</c:v>
                </c:pt>
                <c:pt idx="3">
                  <c:v>113.73886486872003</c:v>
                </c:pt>
                <c:pt idx="4">
                  <c:v>106.55587632000004</c:v>
                </c:pt>
                <c:pt idx="5">
                  <c:v>101.88527734248001</c:v>
                </c:pt>
                <c:pt idx="6">
                  <c:v>101.57117498496004</c:v>
                </c:pt>
                <c:pt idx="7">
                  <c:v>101.57117498496004</c:v>
                </c:pt>
                <c:pt idx="8">
                  <c:v>101.57117498496004</c:v>
                </c:pt>
                <c:pt idx="9">
                  <c:v>101.57117498496004</c:v>
                </c:pt>
                <c:pt idx="10">
                  <c:v>101.57117498496004</c:v>
                </c:pt>
                <c:pt idx="11">
                  <c:v>101.57117498496004</c:v>
                </c:pt>
                <c:pt idx="12">
                  <c:v>101.57117498496004</c:v>
                </c:pt>
                <c:pt idx="13">
                  <c:v>100.72819935912011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5E-46BC-94FF-CB09E341904C}"/>
            </c:ext>
          </c:extLst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142.69183203903998</c:v>
                </c:pt>
                <c:pt idx="1">
                  <c:v>128.83959130552</c:v>
                </c:pt>
                <c:pt idx="2">
                  <c:v>118.11232368447999</c:v>
                </c:pt>
                <c:pt idx="3">
                  <c:v>110.14024537096</c:v>
                </c:pt>
                <c:pt idx="4">
                  <c:v>104.55357256000001</c:v>
                </c:pt>
                <c:pt idx="5">
                  <c:v>101.36073156928003</c:v>
                </c:pt>
                <c:pt idx="6">
                  <c:v>101.36073156928003</c:v>
                </c:pt>
                <c:pt idx="7">
                  <c:v>101.36073156928003</c:v>
                </c:pt>
                <c:pt idx="8">
                  <c:v>101.36073156928003</c:v>
                </c:pt>
                <c:pt idx="9">
                  <c:v>101.36073156928003</c:v>
                </c:pt>
                <c:pt idx="10">
                  <c:v>101.36073156928003</c:v>
                </c:pt>
                <c:pt idx="11">
                  <c:v>101.36073156928003</c:v>
                </c:pt>
                <c:pt idx="12">
                  <c:v>101.36073156928003</c:v>
                </c:pt>
                <c:pt idx="13">
                  <c:v>100.60243705816006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5E-46BC-94FF-CB09E341904C}"/>
            </c:ext>
          </c:extLst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151.18169522304001</c:v>
                </c:pt>
                <c:pt idx="1">
                  <c:v>135.66628922352001</c:v>
                </c:pt>
                <c:pt idx="2">
                  <c:v>123.46563224448002</c:v>
                </c:pt>
                <c:pt idx="3">
                  <c:v>114.20403298896002</c:v>
                </c:pt>
                <c:pt idx="4">
                  <c:v>107.50580016000002</c:v>
                </c:pt>
                <c:pt idx="5">
                  <c:v>102.99524246064</c:v>
                </c:pt>
                <c:pt idx="6">
                  <c:v>101.11817324927998</c:v>
                </c:pt>
                <c:pt idx="7">
                  <c:v>101.11817324927998</c:v>
                </c:pt>
                <c:pt idx="8">
                  <c:v>101.11817324927998</c:v>
                </c:pt>
                <c:pt idx="9">
                  <c:v>101.11817324927998</c:v>
                </c:pt>
                <c:pt idx="10">
                  <c:v>101.11817324927998</c:v>
                </c:pt>
                <c:pt idx="11">
                  <c:v>101.11817324927998</c:v>
                </c:pt>
                <c:pt idx="12">
                  <c:v>101.11817324927998</c:v>
                </c:pt>
                <c:pt idx="13">
                  <c:v>100.58412989616002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5E-46BC-94FF-CB09E341904C}"/>
            </c:ext>
          </c:extLst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169.61144013375997</c:v>
                </c:pt>
                <c:pt idx="1">
                  <c:v>151.83482939487999</c:v>
                </c:pt>
                <c:pt idx="2">
                  <c:v>137.37452979711998</c:v>
                </c:pt>
                <c:pt idx="3">
                  <c:v>125.89167759423999</c:v>
                </c:pt>
                <c:pt idx="4">
                  <c:v>117.04740903999999</c:v>
                </c:pt>
                <c:pt idx="5">
                  <c:v>110.50286038816</c:v>
                </c:pt>
                <c:pt idx="6">
                  <c:v>105.91916789247998</c:v>
                </c:pt>
                <c:pt idx="7">
                  <c:v>102.95746780671999</c:v>
                </c:pt>
                <c:pt idx="8">
                  <c:v>101.27889638463998</c:v>
                </c:pt>
                <c:pt idx="9">
                  <c:v>100.61862240832002</c:v>
                </c:pt>
                <c:pt idx="10">
                  <c:v>100.61862240832002</c:v>
                </c:pt>
                <c:pt idx="11">
                  <c:v>100.61862240832002</c:v>
                </c:pt>
                <c:pt idx="12">
                  <c:v>100.61862240832002</c:v>
                </c:pt>
                <c:pt idx="13">
                  <c:v>100.27273811104007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5E-46BC-94FF-CB09E341904C}"/>
            </c:ext>
          </c:extLst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167.61862702912001</c:v>
                </c:pt>
                <c:pt idx="1">
                  <c:v>148.83081192256003</c:v>
                </c:pt>
                <c:pt idx="2">
                  <c:v>133.79170399744001</c:v>
                </c:pt>
                <c:pt idx="3">
                  <c:v>122.09821125088001</c:v>
                </c:pt>
                <c:pt idx="4">
                  <c:v>113.34724168000001</c:v>
                </c:pt>
                <c:pt idx="5">
                  <c:v>107.13570328192</c:v>
                </c:pt>
                <c:pt idx="6">
                  <c:v>103.06050405376004</c:v>
                </c:pt>
                <c:pt idx="7">
                  <c:v>100.89927909183999</c:v>
                </c:pt>
                <c:pt idx="8">
                  <c:v>100.89927909183999</c:v>
                </c:pt>
                <c:pt idx="9">
                  <c:v>100.89927909183999</c:v>
                </c:pt>
                <c:pt idx="10">
                  <c:v>100.89927909183999</c:v>
                </c:pt>
                <c:pt idx="11">
                  <c:v>100.89927909183999</c:v>
                </c:pt>
                <c:pt idx="12">
                  <c:v>100.89927909183999</c:v>
                </c:pt>
                <c:pt idx="13">
                  <c:v>100.49187797248001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5E-46BC-94FF-CB09E341904C}"/>
            </c:ext>
          </c:extLst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184.14608158912</c:v>
                </c:pt>
                <c:pt idx="1">
                  <c:v>163.67759393655999</c:v>
                </c:pt>
                <c:pt idx="2">
                  <c:v>146.95862148543998</c:v>
                </c:pt>
                <c:pt idx="3">
                  <c:v>133.60379470888</c:v>
                </c:pt>
                <c:pt idx="4">
                  <c:v>123.22774407999998</c:v>
                </c:pt>
                <c:pt idx="5">
                  <c:v>115.44510007192002</c:v>
                </c:pt>
                <c:pt idx="6">
                  <c:v>109.87049315776</c:v>
                </c:pt>
                <c:pt idx="7">
                  <c:v>106.11855381063998</c:v>
                </c:pt>
                <c:pt idx="8">
                  <c:v>103.80391250367995</c:v>
                </c:pt>
                <c:pt idx="9">
                  <c:v>102.54119971</c:v>
                </c:pt>
                <c:pt idx="10">
                  <c:v>101.94504590271998</c:v>
                </c:pt>
                <c:pt idx="11">
                  <c:v>101.63008155495993</c:v>
                </c:pt>
                <c:pt idx="12">
                  <c:v>101.21093713983998</c:v>
                </c:pt>
                <c:pt idx="13">
                  <c:v>100.30224313048001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5E-46BC-94FF-CB09E3419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597952"/>
        <c:axId val="255616512"/>
      </c:scatterChart>
      <c:valAx>
        <c:axId val="25559795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55616512"/>
        <c:crosses val="autoZero"/>
        <c:crossBetween val="midCat"/>
        <c:majorUnit val="0.2"/>
      </c:valAx>
      <c:valAx>
        <c:axId val="25561651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555979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1126.7239999999999</c:v>
                </c:pt>
                <c:pt idx="1">
                  <c:v>1243.2615499999999</c:v>
                </c:pt>
                <c:pt idx="2">
                  <c:v>1346.9766</c:v>
                </c:pt>
                <c:pt idx="3">
                  <c:v>1458.5748999999998</c:v>
                </c:pt>
                <c:pt idx="4">
                  <c:v>1544.3752499999998</c:v>
                </c:pt>
                <c:pt idx="5">
                  <c:v>1608.1162999999999</c:v>
                </c:pt>
                <c:pt idx="6">
                  <c:v>1719.6639999999998</c:v>
                </c:pt>
                <c:pt idx="7">
                  <c:v>1749.8261999999997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F9-4FD7-9FA4-B878F74B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730816"/>
        <c:axId val="255732736"/>
      </c:scatterChart>
      <c:valAx>
        <c:axId val="255730816"/>
        <c:scaling>
          <c:orientation val="minMax"/>
        </c:scaling>
        <c:delete val="0"/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5732736"/>
        <c:crosses val="autoZero"/>
        <c:crossBetween val="midCat"/>
      </c:valAx>
      <c:valAx>
        <c:axId val="255732736"/>
        <c:scaling>
          <c:orientation val="minMax"/>
        </c:scaling>
        <c:delete val="0"/>
        <c:axPos val="l"/>
        <c:majorGridlines/>
        <c:title>
          <c:tx>
            <c:strRef>
              <c:f>'Nissan GTR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255730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61E-2"/>
          <c:y val="0.10426697541759171"/>
          <c:w val="0.77062447839182158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2.3530000000000002</c:v>
                </c:pt>
                <c:pt idx="1">
                  <c:v>1.6</c:v>
                </c:pt>
                <c:pt idx="2">
                  <c:v>1.343</c:v>
                </c:pt>
                <c:pt idx="3">
                  <c:v>1.1479999999999999</c:v>
                </c:pt>
                <c:pt idx="4">
                  <c:v>1.004</c:v>
                </c:pt>
                <c:pt idx="5">
                  <c:v>0.89800000000000002</c:v>
                </c:pt>
                <c:pt idx="6">
                  <c:v>0.81799999999999995</c:v>
                </c:pt>
                <c:pt idx="7">
                  <c:v>0.753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DC-40E7-AC79-C9712A311777}"/>
            </c:ext>
          </c:extLst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2.5960000000000001</c:v>
                </c:pt>
                <c:pt idx="1">
                  <c:v>1.6719999999999999</c:v>
                </c:pt>
                <c:pt idx="2">
                  <c:v>1.4</c:v>
                </c:pt>
                <c:pt idx="3">
                  <c:v>1.2150000000000001</c:v>
                </c:pt>
                <c:pt idx="4">
                  <c:v>1.0880000000000001</c:v>
                </c:pt>
                <c:pt idx="5">
                  <c:v>0.99</c:v>
                </c:pt>
                <c:pt idx="6">
                  <c:v>0.89400000000000002</c:v>
                </c:pt>
                <c:pt idx="7">
                  <c:v>0.76800000000000002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DC-40E7-AC79-C9712A311777}"/>
            </c:ext>
          </c:extLst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2.75</c:v>
                </c:pt>
                <c:pt idx="1">
                  <c:v>1.7649999999999999</c:v>
                </c:pt>
                <c:pt idx="2">
                  <c:v>1.458</c:v>
                </c:pt>
                <c:pt idx="3">
                  <c:v>1.242</c:v>
                </c:pt>
                <c:pt idx="4">
                  <c:v>1.0920000000000001</c:v>
                </c:pt>
                <c:pt idx="5">
                  <c:v>0.98299999999999998</c:v>
                </c:pt>
                <c:pt idx="6">
                  <c:v>0.89100000000000001</c:v>
                </c:pt>
                <c:pt idx="7">
                  <c:v>0.79100000000000004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DC-40E7-AC79-C9712A311777}"/>
            </c:ext>
          </c:extLst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3.0270000000000001</c:v>
                </c:pt>
                <c:pt idx="1">
                  <c:v>1.875</c:v>
                </c:pt>
                <c:pt idx="2">
                  <c:v>1.5349999999999999</c:v>
                </c:pt>
                <c:pt idx="3">
                  <c:v>1.306</c:v>
                </c:pt>
                <c:pt idx="4">
                  <c:v>1.1539999999999999</c:v>
                </c:pt>
                <c:pt idx="5">
                  <c:v>1.046</c:v>
                </c:pt>
                <c:pt idx="6">
                  <c:v>0.94699999999999995</c:v>
                </c:pt>
                <c:pt idx="7">
                  <c:v>0.82299999999999995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DC-40E7-AC79-C9712A311777}"/>
            </c:ext>
          </c:extLst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3.4630000000000001</c:v>
                </c:pt>
                <c:pt idx="1">
                  <c:v>2.0110000000000001</c:v>
                </c:pt>
                <c:pt idx="2">
                  <c:v>1.6020000000000001</c:v>
                </c:pt>
                <c:pt idx="3">
                  <c:v>1.34</c:v>
                </c:pt>
                <c:pt idx="4">
                  <c:v>1.1779999999999999</c:v>
                </c:pt>
                <c:pt idx="5">
                  <c:v>1.0680000000000001</c:v>
                </c:pt>
                <c:pt idx="6">
                  <c:v>0.96</c:v>
                </c:pt>
                <c:pt idx="7">
                  <c:v>0.80700000000000005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DC-40E7-AC79-C9712A311777}"/>
            </c:ext>
          </c:extLst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3.9529999999999998</c:v>
                </c:pt>
                <c:pt idx="1">
                  <c:v>2.157</c:v>
                </c:pt>
                <c:pt idx="2">
                  <c:v>1.6719999999999999</c:v>
                </c:pt>
                <c:pt idx="3">
                  <c:v>1.3779999999999999</c:v>
                </c:pt>
                <c:pt idx="4">
                  <c:v>1.2090000000000001</c:v>
                </c:pt>
                <c:pt idx="5">
                  <c:v>1.1000000000000001</c:v>
                </c:pt>
                <c:pt idx="6">
                  <c:v>0.98699999999999999</c:v>
                </c:pt>
                <c:pt idx="7">
                  <c:v>0.80500000000000005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DC-40E7-AC79-C9712A311777}"/>
            </c:ext>
          </c:extLst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4.2439999999999998</c:v>
                </c:pt>
                <c:pt idx="1">
                  <c:v>2.3210000000000002</c:v>
                </c:pt>
                <c:pt idx="2">
                  <c:v>1.788</c:v>
                </c:pt>
                <c:pt idx="3">
                  <c:v>1.4550000000000001</c:v>
                </c:pt>
                <c:pt idx="4">
                  <c:v>1.2589999999999999</c:v>
                </c:pt>
                <c:pt idx="5">
                  <c:v>1.135</c:v>
                </c:pt>
                <c:pt idx="6">
                  <c:v>1.02</c:v>
                </c:pt>
                <c:pt idx="7">
                  <c:v>0.85099999999999998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DC-40E7-AC79-C9712A311777}"/>
            </c:ext>
          </c:extLst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4.4409999999999998</c:v>
                </c:pt>
                <c:pt idx="1">
                  <c:v>2.5</c:v>
                </c:pt>
                <c:pt idx="2">
                  <c:v>1.9239999999999999</c:v>
                </c:pt>
                <c:pt idx="3">
                  <c:v>1.542</c:v>
                </c:pt>
                <c:pt idx="4">
                  <c:v>1.3</c:v>
                </c:pt>
                <c:pt idx="5">
                  <c:v>1.145</c:v>
                </c:pt>
                <c:pt idx="6">
                  <c:v>1.026</c:v>
                </c:pt>
                <c:pt idx="7">
                  <c:v>0.88900000000000001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DC-40E7-AC79-C9712A31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540608"/>
        <c:axId val="255550976"/>
      </c:scatterChart>
      <c:valAx>
        <c:axId val="25554060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5550976"/>
        <c:crosses val="autoZero"/>
        <c:crossBetween val="midCat"/>
        <c:majorUnit val="1"/>
      </c:valAx>
      <c:valAx>
        <c:axId val="255550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5540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40025E-2"/>
          <c:y val="0.10729136307003691"/>
          <c:w val="0.77443625998363108"/>
          <c:h val="0.765179451142184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156</c:v>
                </c:pt>
                <c:pt idx="1">
                  <c:v>138</c:v>
                </c:pt>
                <c:pt idx="2">
                  <c:v>124</c:v>
                </c:pt>
                <c:pt idx="3">
                  <c:v>113</c:v>
                </c:pt>
                <c:pt idx="4">
                  <c:v>106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B1-420B-8B85-55E60679DB24}"/>
            </c:ext>
          </c:extLst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162</c:v>
                </c:pt>
                <c:pt idx="1">
                  <c:v>143</c:v>
                </c:pt>
                <c:pt idx="2">
                  <c:v>129</c:v>
                </c:pt>
                <c:pt idx="3">
                  <c:v>117</c:v>
                </c:pt>
                <c:pt idx="4">
                  <c:v>109</c:v>
                </c:pt>
                <c:pt idx="5">
                  <c:v>104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B1-420B-8B85-55E60679DB24}"/>
            </c:ext>
          </c:extLst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155</c:v>
                </c:pt>
                <c:pt idx="1">
                  <c:v>137</c:v>
                </c:pt>
                <c:pt idx="2">
                  <c:v>124</c:v>
                </c:pt>
                <c:pt idx="3">
                  <c:v>114</c:v>
                </c:pt>
                <c:pt idx="4">
                  <c:v>107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B1-420B-8B85-55E60679DB24}"/>
            </c:ext>
          </c:extLst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143</c:v>
                </c:pt>
                <c:pt idx="1">
                  <c:v>129</c:v>
                </c:pt>
                <c:pt idx="2">
                  <c:v>118</c:v>
                </c:pt>
                <c:pt idx="3">
                  <c:v>110</c:v>
                </c:pt>
                <c:pt idx="4">
                  <c:v>105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B1-420B-8B85-55E60679DB24}"/>
            </c:ext>
          </c:extLst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151</c:v>
                </c:pt>
                <c:pt idx="1">
                  <c:v>136</c:v>
                </c:pt>
                <c:pt idx="2">
                  <c:v>123</c:v>
                </c:pt>
                <c:pt idx="3">
                  <c:v>114</c:v>
                </c:pt>
                <c:pt idx="4">
                  <c:v>108</c:v>
                </c:pt>
                <c:pt idx="5">
                  <c:v>103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2B1-420B-8B85-55E60679DB24}"/>
            </c:ext>
          </c:extLst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170</c:v>
                </c:pt>
                <c:pt idx="1">
                  <c:v>152</c:v>
                </c:pt>
                <c:pt idx="2">
                  <c:v>137</c:v>
                </c:pt>
                <c:pt idx="3">
                  <c:v>126</c:v>
                </c:pt>
                <c:pt idx="4">
                  <c:v>117</c:v>
                </c:pt>
                <c:pt idx="5">
                  <c:v>111</c:v>
                </c:pt>
                <c:pt idx="6">
                  <c:v>106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2B1-420B-8B85-55E60679DB24}"/>
            </c:ext>
          </c:extLst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168</c:v>
                </c:pt>
                <c:pt idx="1">
                  <c:v>149</c:v>
                </c:pt>
                <c:pt idx="2">
                  <c:v>134</c:v>
                </c:pt>
                <c:pt idx="3">
                  <c:v>122</c:v>
                </c:pt>
                <c:pt idx="4">
                  <c:v>113</c:v>
                </c:pt>
                <c:pt idx="5">
                  <c:v>107</c:v>
                </c:pt>
                <c:pt idx="6">
                  <c:v>103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2B1-420B-8B85-55E60679DB24}"/>
            </c:ext>
          </c:extLst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184</c:v>
                </c:pt>
                <c:pt idx="1">
                  <c:v>164</c:v>
                </c:pt>
                <c:pt idx="2">
                  <c:v>147</c:v>
                </c:pt>
                <c:pt idx="3">
                  <c:v>134</c:v>
                </c:pt>
                <c:pt idx="4">
                  <c:v>123</c:v>
                </c:pt>
                <c:pt idx="5">
                  <c:v>115</c:v>
                </c:pt>
                <c:pt idx="6">
                  <c:v>110</c:v>
                </c:pt>
                <c:pt idx="7">
                  <c:v>106</c:v>
                </c:pt>
                <c:pt idx="8">
                  <c:v>104</c:v>
                </c:pt>
                <c:pt idx="9">
                  <c:v>103</c:v>
                </c:pt>
                <c:pt idx="10">
                  <c:v>102</c:v>
                </c:pt>
                <c:pt idx="11">
                  <c:v>102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2B1-420B-8B85-55E60679D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859712"/>
        <c:axId val="255878272"/>
      </c:scatterChart>
      <c:valAx>
        <c:axId val="25585971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55878272"/>
        <c:crosses val="autoZero"/>
        <c:crossBetween val="midCat"/>
        <c:majorUnit val="0.2"/>
      </c:valAx>
      <c:valAx>
        <c:axId val="25587827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5859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2680.6992335880896</c:v>
                </c:pt>
                <c:pt idx="1">
                  <c:v>2429.4229667645609</c:v>
                </c:pt>
                <c:pt idx="2">
                  <c:v>2242.361272842681</c:v>
                </c:pt>
                <c:pt idx="3">
                  <c:v>2070.7940080864591</c:v>
                </c:pt>
                <c:pt idx="4">
                  <c:v>1955.7475835392377</c:v>
                </c:pt>
                <c:pt idx="5">
                  <c:v>1878.2274411777967</c:v>
                </c:pt>
                <c:pt idx="6">
                  <c:v>1756.3943673097224</c:v>
                </c:pt>
                <c:pt idx="7">
                  <c:v>1726.1189501364802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CA-4FC8-959B-8BD36947A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160128"/>
        <c:axId val="256162048"/>
      </c:scatterChart>
      <c:valAx>
        <c:axId val="256160128"/>
        <c:scaling>
          <c:orientation val="minMax"/>
        </c:scaling>
        <c:delete val="0"/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6162048"/>
        <c:crosses val="autoZero"/>
        <c:crossBetween val="midCat"/>
      </c:valAx>
      <c:valAx>
        <c:axId val="256162048"/>
        <c:scaling>
          <c:orientation val="minMax"/>
        </c:scaling>
        <c:delete val="0"/>
        <c:axPos val="l"/>
        <c:majorGridlines/>
        <c:title>
          <c:tx>
            <c:strRef>
              <c:f>'Subaru COBB'!$H$15:$H$22</c:f>
              <c:strCache>
                <c:ptCount val="8"/>
                <c:pt idx="0">
                  <c:v>Injector Pulse Width for 1 g of fuel (uS)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256160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92E-2"/>
          <c:y val="0.10426697541759171"/>
          <c:w val="0.76835263661149633"/>
          <c:h val="0.771102362204724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2.3528999999999991</c:v>
                </c:pt>
                <c:pt idx="1">
                  <c:v>1.6003599999999985</c:v>
                </c:pt>
                <c:pt idx="2">
                  <c:v>1.1478199999999994</c:v>
                </c:pt>
                <c:pt idx="3">
                  <c:v>0.89784000000000042</c:v>
                </c:pt>
                <c:pt idx="4">
                  <c:v>0.75298000000000087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6-47BB-96E6-9A5D7F8E9CCF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2.5959600000000016</c:v>
                </c:pt>
                <c:pt idx="1">
                  <c:v>1.6724600000000027</c:v>
                </c:pt>
                <c:pt idx="2">
                  <c:v>1.2145599999999988</c:v>
                </c:pt>
                <c:pt idx="3">
                  <c:v>0.9904200000000003</c:v>
                </c:pt>
                <c:pt idx="4">
                  <c:v>0.76820000000000022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6-47BB-96E6-9A5D7F8E9CCF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2.7504200000000019</c:v>
                </c:pt>
                <c:pt idx="1">
                  <c:v>1.7650800000000011</c:v>
                </c:pt>
                <c:pt idx="2">
                  <c:v>1.2416600000000031</c:v>
                </c:pt>
                <c:pt idx="3">
                  <c:v>0.98288000000000864</c:v>
                </c:pt>
                <c:pt idx="4">
                  <c:v>0.79146000000000427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6-47BB-96E6-9A5D7F8E9CCF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3.0272400000000008</c:v>
                </c:pt>
                <c:pt idx="1">
                  <c:v>1.8750999999999998</c:v>
                </c:pt>
                <c:pt idx="2">
                  <c:v>1.3055200000000049</c:v>
                </c:pt>
                <c:pt idx="3">
                  <c:v>1.0458600000000047</c:v>
                </c:pt>
                <c:pt idx="4">
                  <c:v>0.82347999999999644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6-47BB-96E6-9A5D7F8E9CCF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3.4634600000000013</c:v>
                </c:pt>
                <c:pt idx="1">
                  <c:v>2.0105399999999989</c:v>
                </c:pt>
                <c:pt idx="2">
                  <c:v>1.3404200000000017</c:v>
                </c:pt>
                <c:pt idx="3">
                  <c:v>1.0676600000000036</c:v>
                </c:pt>
                <c:pt idx="4">
                  <c:v>0.80682000000000187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6-47BB-96E6-9A5D7F8E9CCF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3.9533699999999996</c:v>
                </c:pt>
                <c:pt idx="1">
                  <c:v>2.1566900000000011</c:v>
                </c:pt>
                <c:pt idx="2">
                  <c:v>1.3780899999999896</c:v>
                </c:pt>
                <c:pt idx="3">
                  <c:v>1.1001299999999894</c:v>
                </c:pt>
                <c:pt idx="4">
                  <c:v>0.80536999999999281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6-47BB-96E6-9A5D7F8E9CCF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4.2437499999999986</c:v>
                </c:pt>
                <c:pt idx="1">
                  <c:v>2.3214699999999979</c:v>
                </c:pt>
                <c:pt idx="2">
                  <c:v>1.4551099999999906</c:v>
                </c:pt>
                <c:pt idx="3">
                  <c:v>1.134910000000005</c:v>
                </c:pt>
                <c:pt idx="4">
                  <c:v>0.85110999999999137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6-47BB-96E6-9A5D7F8E9CCF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4.4411400000000008</c:v>
                </c:pt>
                <c:pt idx="1">
                  <c:v>2.4997000000000043</c:v>
                </c:pt>
                <c:pt idx="2">
                  <c:v>1.5417799999999957</c:v>
                </c:pt>
                <c:pt idx="3">
                  <c:v>1.145460000000007</c:v>
                </c:pt>
                <c:pt idx="4">
                  <c:v>0.88882000000000261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6-47BB-96E6-9A5D7F8E9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019072"/>
        <c:axId val="256029440"/>
      </c:scatterChart>
      <c:valAx>
        <c:axId val="25601907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56029440"/>
        <c:crosses val="autoZero"/>
        <c:crossBetween val="midCat"/>
        <c:majorUnit val="1"/>
      </c:valAx>
      <c:valAx>
        <c:axId val="256029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560190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8870817824836"/>
          <c:y val="0.10729136307003691"/>
          <c:w val="0.76835259867087968"/>
          <c:h val="0.768078002528365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37.532540349599998</c:v>
                </c:pt>
                <c:pt idx="1">
                  <c:v>13.187338144799995</c:v>
                </c:pt>
                <c:pt idx="2">
                  <c:v>1.2679781351999964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63-435E-B64D-37ABF6593A71}"/>
            </c:ext>
          </c:extLst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43.441499091839972</c:v>
                </c:pt>
                <c:pt idx="1">
                  <c:v>17.481020392319962</c:v>
                </c:pt>
                <c:pt idx="2">
                  <c:v>3.846405482879959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63-435E-B64D-37ABF6593A71}"/>
            </c:ext>
          </c:extLst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37.44995437064</c:v>
                </c:pt>
                <c:pt idx="1">
                  <c:v>13.738864868720029</c:v>
                </c:pt>
                <c:pt idx="2">
                  <c:v>1.8852773424800091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63-435E-B64D-37ABF6593A71}"/>
            </c:ext>
          </c:extLst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28.839591305520003</c:v>
                </c:pt>
                <c:pt idx="1">
                  <c:v>10.140245370960002</c:v>
                </c:pt>
                <c:pt idx="2">
                  <c:v>0.98252144664000696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63-435E-B64D-37ABF6593A71}"/>
            </c:ext>
          </c:extLst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35.66628922352001</c:v>
                </c:pt>
                <c:pt idx="1">
                  <c:v>14.204032988960023</c:v>
                </c:pt>
                <c:pt idx="2">
                  <c:v>2.9952424606400001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663-435E-B64D-37ABF6593A71}"/>
            </c:ext>
          </c:extLst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51.834829394879989</c:v>
                </c:pt>
                <c:pt idx="1">
                  <c:v>25.891677594239994</c:v>
                </c:pt>
                <c:pt idx="2">
                  <c:v>10.502860388160002</c:v>
                </c:pt>
                <c:pt idx="3">
                  <c:v>2.9574678067199898</c:v>
                </c:pt>
                <c:pt idx="4">
                  <c:v>0.54458988000001796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663-435E-B64D-37ABF6593A71}"/>
            </c:ext>
          </c:extLst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48.830811922560031</c:v>
                </c:pt>
                <c:pt idx="1">
                  <c:v>22.098211250880013</c:v>
                </c:pt>
                <c:pt idx="2">
                  <c:v>7.1357032819200015</c:v>
                </c:pt>
                <c:pt idx="3">
                  <c:v>0.71855199264004455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663-435E-B64D-37ABF6593A71}"/>
            </c:ext>
          </c:extLst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63.677593936559987</c:v>
                </c:pt>
                <c:pt idx="1">
                  <c:v>33.603794708880002</c:v>
                </c:pt>
                <c:pt idx="2">
                  <c:v>15.445100071920024</c:v>
                </c:pt>
                <c:pt idx="3">
                  <c:v>6.1185538106399804</c:v>
                </c:pt>
                <c:pt idx="4">
                  <c:v>2.5411997100000008</c:v>
                </c:pt>
                <c:pt idx="5">
                  <c:v>1.6300815549599292</c:v>
                </c:pt>
                <c:pt idx="6">
                  <c:v>0.30224313048000795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663-435E-B64D-37ABF6593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969536"/>
        <c:axId val="255971712"/>
      </c:scatterChart>
      <c:valAx>
        <c:axId val="25596953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55971712"/>
        <c:crosses val="autoZero"/>
        <c:crossBetween val="midCat"/>
        <c:majorUnit val="0.2"/>
      </c:valAx>
      <c:valAx>
        <c:axId val="25597171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55969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76"/>
          <c:w val="0.76211238802357073"/>
          <c:h val="0.774000912929365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3.1727962499999993</c:v>
                </c:pt>
                <c:pt idx="1">
                  <c:v>1.9330399999999983</c:v>
                </c:pt>
                <c:pt idx="2">
                  <c:v>1.2381587499999984</c:v>
                </c:pt>
                <c:pt idx="3">
                  <c:v>0.89784000000000042</c:v>
                </c:pt>
                <c:pt idx="4">
                  <c:v>0.72177124999999975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BA-4102-B01A-FC83DB959DBF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3.7336012500000031</c:v>
                </c:pt>
                <c:pt idx="1">
                  <c:v>2.0615200000000033</c:v>
                </c:pt>
                <c:pt idx="2">
                  <c:v>1.2980637499999972</c:v>
                </c:pt>
                <c:pt idx="3">
                  <c:v>0.9904200000000003</c:v>
                </c:pt>
                <c:pt idx="4">
                  <c:v>0.68577625000000353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BA-4102-B01A-FC83DB959DBF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3.91123625</c:v>
                </c:pt>
                <c:pt idx="1">
                  <c:v>2.1876800000000003</c:v>
                </c:pt>
                <c:pt idx="2">
                  <c:v>1.339998750000003</c:v>
                </c:pt>
                <c:pt idx="3">
                  <c:v>0.98288000000000864</c:v>
                </c:pt>
                <c:pt idx="4">
                  <c:v>0.73101125000000522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BA-4102-B01A-FC83DB959DBF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4.437660000000001</c:v>
                </c:pt>
                <c:pt idx="1">
                  <c:v>2.3613100000000031</c:v>
                </c:pt>
                <c:pt idx="2">
                  <c:v>1.4082099999999969</c:v>
                </c:pt>
                <c:pt idx="3">
                  <c:v>1.0458600000000047</c:v>
                </c:pt>
                <c:pt idx="4">
                  <c:v>0.74175999999999931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7BA-4102-B01A-FC83DB959DBF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5.2987287500000022</c:v>
                </c:pt>
                <c:pt idx="1">
                  <c:v>2.6150599999999997</c:v>
                </c:pt>
                <c:pt idx="2">
                  <c:v>1.4556412499999993</c:v>
                </c:pt>
                <c:pt idx="3">
                  <c:v>1.0676600000000036</c:v>
                </c:pt>
                <c:pt idx="4">
                  <c:v>0.69830375000000089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7BA-4102-B01A-FC83DB959DBF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6.2802675000000008</c:v>
                </c:pt>
                <c:pt idx="1">
                  <c:v>2.895429999999994</c:v>
                </c:pt>
                <c:pt idx="2">
                  <c:v>1.5055925000000023</c:v>
                </c:pt>
                <c:pt idx="3">
                  <c:v>1.1001299999999894</c:v>
                </c:pt>
                <c:pt idx="4">
                  <c:v>0.66841750000000033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7BA-4102-B01A-FC83DB959DBF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6.6850599999999964</c:v>
                </c:pt>
                <c:pt idx="1">
                  <c:v>3.1187600000000018</c:v>
                </c:pt>
                <c:pt idx="2">
                  <c:v>1.6005849999999953</c:v>
                </c:pt>
                <c:pt idx="3">
                  <c:v>1.134910000000005</c:v>
                </c:pt>
                <c:pt idx="4">
                  <c:v>0.72610999999999137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7BA-4102-B01A-FC83DB959DBF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6.7964662499999946</c:v>
                </c:pt>
                <c:pt idx="1">
                  <c:v>3.3211100000000044</c:v>
                </c:pt>
                <c:pt idx="2">
                  <c:v>1.7121287500000051</c:v>
                </c:pt>
                <c:pt idx="3">
                  <c:v>1.145460000000007</c:v>
                </c:pt>
                <c:pt idx="4">
                  <c:v>0.79704124999999948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7BA-4102-B01A-FC83DB95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411520"/>
        <c:axId val="256413696"/>
      </c:scatterChart>
      <c:valAx>
        <c:axId val="25641152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56413696"/>
        <c:crosses val="autoZero"/>
        <c:crossBetween val="midCat"/>
        <c:majorUnit val="1"/>
      </c:valAx>
      <c:valAx>
        <c:axId val="256413696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56411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24E-2"/>
          <c:y val="0.10729136307003682"/>
          <c:w val="0.78276376381095603"/>
          <c:h val="0.768078002528365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8.2747530159999999E-2</c:v>
                </c:pt>
                <c:pt idx="1">
                  <c:v>3.6629705679999958E-2</c:v>
                </c:pt>
                <c:pt idx="2">
                  <c:v>1.057319511999999E-2</c:v>
                </c:pt>
                <c:pt idx="3">
                  <c:v>0</c:v>
                </c:pt>
                <c:pt idx="4">
                  <c:v>0</c:v>
                </c:pt>
                <c:pt idx="5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AE-4730-9F86-DEEDBE2F2EEF}"/>
            </c:ext>
          </c:extLst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9.7543233039999983E-2</c:v>
                </c:pt>
                <c:pt idx="1">
                  <c:v>5.0976791919999986E-2</c:v>
                </c:pt>
                <c:pt idx="2">
                  <c:v>2.098171527999998E-2</c:v>
                </c:pt>
                <c:pt idx="3">
                  <c:v>4.2478117599999976E-3</c:v>
                </c:pt>
                <c:pt idx="4">
                  <c:v>0</c:v>
                </c:pt>
                <c:pt idx="6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AE-4730-9F86-DEEDBE2F2EEF}"/>
            </c:ext>
          </c:extLst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8.2879418799999993E-2</c:v>
                </c:pt>
                <c:pt idx="1">
                  <c:v>3.7761936399999974E-2</c:v>
                </c:pt>
                <c:pt idx="2">
                  <c:v>1.1747119600000022E-2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AE-4730-9F86-DEEDBE2F2EEF}"/>
            </c:ext>
          </c:extLst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6.4243975679999996E-2</c:v>
                </c:pt>
                <c:pt idx="1">
                  <c:v>2.7687944640000017E-2</c:v>
                </c:pt>
                <c:pt idx="2">
                  <c:v>7.3878777599999668E-3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AE-4730-9F86-DEEDBE2F2EEF}"/>
            </c:ext>
          </c:extLst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7.9953962879999979E-2</c:v>
                </c:pt>
                <c:pt idx="1">
                  <c:v>4.0814970239999998E-2</c:v>
                </c:pt>
                <c:pt idx="2">
                  <c:v>1.6106828160000003E-2</c:v>
                </c:pt>
                <c:pt idx="3">
                  <c:v>2.7767827200000372E-3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AE-4730-9F86-DEEDBE2F2EEF}"/>
            </c:ext>
          </c:extLst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0.11696435471999998</c:v>
                </c:pt>
                <c:pt idx="1">
                  <c:v>8.2286614559999971E-2</c:v>
                </c:pt>
                <c:pt idx="2">
                  <c:v>5.1136955039999987E-2</c:v>
                </c:pt>
                <c:pt idx="3">
                  <c:v>2.5336411680000004E-2</c:v>
                </c:pt>
                <c:pt idx="4">
                  <c:v>6.7060199999999792E-3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AE-4730-9F86-DEEDBE2F2EEF}"/>
            </c:ext>
          </c:extLst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0.10810056272000002</c:v>
                </c:pt>
                <c:pt idx="1">
                  <c:v>6.672970256000002E-2</c:v>
                </c:pt>
                <c:pt idx="2">
                  <c:v>3.5295499039999984E-2</c:v>
                </c:pt>
                <c:pt idx="3">
                  <c:v>1.3317291680000037E-2</c:v>
                </c:pt>
                <c:pt idx="4">
                  <c:v>3.1442000000000969E-4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AE-4730-9F86-DEEDBE2F2EEF}"/>
            </c:ext>
          </c:extLst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0.14413687648000001</c:v>
                </c:pt>
                <c:pt idx="1">
                  <c:v>0.10795064704</c:v>
                </c:pt>
                <c:pt idx="2">
                  <c:v>7.3421431359999983E-2</c:v>
                </c:pt>
                <c:pt idx="3">
                  <c:v>4.2863989120000001E-2</c:v>
                </c:pt>
                <c:pt idx="4">
                  <c:v>1.8593079999999984E-2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AE-4730-9F86-DEEDBE2F2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481152"/>
        <c:axId val="256491520"/>
      </c:scatterChart>
      <c:valAx>
        <c:axId val="256481152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56491520"/>
        <c:crosses val="autoZero"/>
        <c:crossBetween val="midCat"/>
        <c:majorUnit val="0.2"/>
      </c:valAx>
      <c:valAx>
        <c:axId val="2564915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56481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1126.7239999999999</c:v>
                </c:pt>
                <c:pt idx="1">
                  <c:v>1243.2615499999999</c:v>
                </c:pt>
                <c:pt idx="2">
                  <c:v>1346.9766</c:v>
                </c:pt>
                <c:pt idx="3">
                  <c:v>1458.5748999999998</c:v>
                </c:pt>
                <c:pt idx="4">
                  <c:v>1544.3752499999998</c:v>
                </c:pt>
                <c:pt idx="5">
                  <c:v>1608.1162999999999</c:v>
                </c:pt>
                <c:pt idx="6">
                  <c:v>1719.6639999999998</c:v>
                </c:pt>
                <c:pt idx="7">
                  <c:v>1749.8261999999997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04-40B6-A838-11C2D2C71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96224"/>
        <c:axId val="256618880"/>
      </c:scatterChart>
      <c:valAx>
        <c:axId val="256596224"/>
        <c:scaling>
          <c:orientation val="minMax"/>
        </c:scaling>
        <c:delete val="0"/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6618880"/>
        <c:crosses val="autoZero"/>
        <c:crossBetween val="midCat"/>
      </c:valAx>
      <c:valAx>
        <c:axId val="256618880"/>
        <c:scaling>
          <c:orientation val="minMax"/>
        </c:scaling>
        <c:delete val="0"/>
        <c:axPos val="l"/>
        <c:majorGridlines/>
        <c:title>
          <c:tx>
            <c:strRef>
              <c:f>'Mitsubishi EVO X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256596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5"/>
          <c:w val="0.76003230516093057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3.5983537000000001</c:v>
                </c:pt>
                <c:pt idx="1">
                  <c:v>2.7178818999999992</c:v>
                </c:pt>
                <c:pt idx="2">
                  <c:v>1.8336473999999985</c:v>
                </c:pt>
                <c:pt idx="3">
                  <c:v>1.2023807999999998</c:v>
                </c:pt>
                <c:pt idx="4">
                  <c:v>0.89307120000000029</c:v>
                </c:pt>
                <c:pt idx="5">
                  <c:v>0.72617420000000177</c:v>
                </c:pt>
                <c:pt idx="6">
                  <c:v>0.57776160000000742</c:v>
                </c:pt>
                <c:pt idx="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C8-457B-8878-47443AB39D36}"/>
            </c:ext>
          </c:extLst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4.1243524999999996</c:v>
                </c:pt>
                <c:pt idx="1">
                  <c:v>3.043857500000001</c:v>
                </c:pt>
                <c:pt idx="2">
                  <c:v>1.9587450000000022</c:v>
                </c:pt>
                <c:pt idx="3">
                  <c:v>1.2664271999999985</c:v>
                </c:pt>
                <c:pt idx="4">
                  <c:v>0.98460840000000061</c:v>
                </c:pt>
                <c:pt idx="5">
                  <c:v>0.7168023999999984</c:v>
                </c:pt>
                <c:pt idx="6">
                  <c:v>0.43223519999998938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C8-457B-8878-47443AB39D36}"/>
            </c:ext>
          </c:extLst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4.3811577000000028</c:v>
                </c:pt>
                <c:pt idx="1">
                  <c:v>3.228309900000002</c:v>
                </c:pt>
                <c:pt idx="2">
                  <c:v>2.0705354000000007</c:v>
                </c:pt>
                <c:pt idx="3">
                  <c:v>1.3022240000000029</c:v>
                </c:pt>
                <c:pt idx="4">
                  <c:v>0.97737200000000835</c:v>
                </c:pt>
                <c:pt idx="5">
                  <c:v>0.75061580000000361</c:v>
                </c:pt>
                <c:pt idx="6">
                  <c:v>0.52447840000000001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C8-457B-8878-47443AB39D36}"/>
            </c:ext>
          </c:extLst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4.934031700000002</c:v>
                </c:pt>
                <c:pt idx="1">
                  <c:v>3.5860279000000013</c:v>
                </c:pt>
                <c:pt idx="2">
                  <c:v>2.2322633999999999</c:v>
                </c:pt>
                <c:pt idx="3">
                  <c:v>1.3696428000000043</c:v>
                </c:pt>
                <c:pt idx="4">
                  <c:v>1.0399314000000042</c:v>
                </c:pt>
                <c:pt idx="5">
                  <c:v>0.77281629999999613</c:v>
                </c:pt>
                <c:pt idx="6">
                  <c:v>0.4923123999999941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C8-457B-8878-47443AB39D36}"/>
            </c:ext>
          </c:extLst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5.8680426000000052</c:v>
                </c:pt>
                <c:pt idx="1">
                  <c:v>4.1681262000000023</c:v>
                </c:pt>
                <c:pt idx="2">
                  <c:v>2.4609451999999994</c:v>
                </c:pt>
                <c:pt idx="3">
                  <c:v>1.4135840000000011</c:v>
                </c:pt>
                <c:pt idx="4">
                  <c:v>1.061190800000003</c:v>
                </c:pt>
                <c:pt idx="5">
                  <c:v>0.74408180000000579</c:v>
                </c:pt>
                <c:pt idx="6">
                  <c:v>0.39672640000002657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C8-457B-8878-47443AB39D36}"/>
            </c:ext>
          </c:extLst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6.9268753999999966</c:v>
                </c:pt>
                <c:pt idx="1">
                  <c:v>4.8247597999999989</c:v>
                </c:pt>
                <c:pt idx="2">
                  <c:v>2.7136607999999995</c:v>
                </c:pt>
                <c:pt idx="3">
                  <c:v>1.4605163999999924</c:v>
                </c:pt>
                <c:pt idx="4">
                  <c:v>1.0933535999999897</c:v>
                </c:pt>
                <c:pt idx="5">
                  <c:v>0.73082379999999203</c:v>
                </c:pt>
                <c:pt idx="6">
                  <c:v>0.31809239999998784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C8-457B-8878-47443AB39D36}"/>
            </c:ext>
          </c:extLst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7.4251233999999995</c:v>
                </c:pt>
                <c:pt idx="1">
                  <c:v>5.1760557999999985</c:v>
                </c:pt>
                <c:pt idx="2">
                  <c:v>2.9173767999999978</c:v>
                </c:pt>
                <c:pt idx="3">
                  <c:v>1.5483639999999923</c:v>
                </c:pt>
                <c:pt idx="4">
                  <c:v>1.1280346000000054</c:v>
                </c:pt>
                <c:pt idx="5">
                  <c:v>0.78173389999998255</c:v>
                </c:pt>
                <c:pt idx="6">
                  <c:v>0.39762719999993523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C8-457B-8878-47443AB39D36}"/>
            </c:ext>
          </c:extLst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7.6542231999999943</c:v>
                </c:pt>
                <c:pt idx="1">
                  <c:v>5.3827383999999991</c:v>
                </c:pt>
                <c:pt idx="2">
                  <c:v>3.1015464000000019</c:v>
                </c:pt>
                <c:pt idx="3">
                  <c:v>1.6488491999999981</c:v>
                </c:pt>
                <c:pt idx="4">
                  <c:v>1.1382954000000072</c:v>
                </c:pt>
                <c:pt idx="5">
                  <c:v>0.83255569999999857</c:v>
                </c:pt>
                <c:pt idx="6">
                  <c:v>0.52104359999997696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C8-457B-8878-47443AB39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799488"/>
        <c:axId val="256801408"/>
      </c:scatterChart>
      <c:valAx>
        <c:axId val="25679948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56801408"/>
        <c:crosses val="autoZero"/>
        <c:crossBetween val="midCat"/>
        <c:majorUnit val="1"/>
      </c:valAx>
      <c:valAx>
        <c:axId val="256801408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567994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24E-2"/>
          <c:y val="0.10729136307003682"/>
          <c:w val="0.78276376381095603"/>
          <c:h val="0.768078002528365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0.23696</c:v>
                </c:pt>
                <c:pt idx="1">
                  <c:v>0.20798063814656001</c:v>
                </c:pt>
                <c:pt idx="2">
                  <c:v>0.18139358261248001</c:v>
                </c:pt>
                <c:pt idx="3">
                  <c:v>0.15709849843711998</c:v>
                </c:pt>
                <c:pt idx="4">
                  <c:v>0.13499505065983999</c:v>
                </c:pt>
                <c:pt idx="5">
                  <c:v>0.11498290432</c:v>
                </c:pt>
                <c:pt idx="6">
                  <c:v>9.6961724456959997E-2</c:v>
                </c:pt>
                <c:pt idx="7">
                  <c:v>8.0831176110079977E-2</c:v>
                </c:pt>
                <c:pt idx="8">
                  <c:v>6.6490924318719946E-2</c:v>
                </c:pt>
                <c:pt idx="9">
                  <c:v>5.3840634122239939E-2</c:v>
                </c:pt>
                <c:pt idx="10">
                  <c:v>4.2779970559999964E-2</c:v>
                </c:pt>
                <c:pt idx="11">
                  <c:v>3.3208598671360001E-2</c:v>
                </c:pt>
                <c:pt idx="12">
                  <c:v>2.5026183495679921E-2</c:v>
                </c:pt>
                <c:pt idx="13">
                  <c:v>1.8132390072319982E-2</c:v>
                </c:pt>
                <c:pt idx="14">
                  <c:v>1.2426883440639913E-2</c:v>
                </c:pt>
                <c:pt idx="15">
                  <c:v>7.8093286399999462E-3</c:v>
                </c:pt>
                <c:pt idx="16">
                  <c:v>4.1793907097599781E-3</c:v>
                </c:pt>
                <c:pt idx="17">
                  <c:v>1.4367346892799615E-3</c:v>
                </c:pt>
                <c:pt idx="18">
                  <c:v>1.2109257318399513E-3</c:v>
                </c:pt>
                <c:pt idx="19">
                  <c:v>1.2109257318399513E-3</c:v>
                </c:pt>
                <c:pt idx="20">
                  <c:v>1.2109257318399513E-3</c:v>
                </c:pt>
                <c:pt idx="21">
                  <c:v>1.2109257318399513E-3</c:v>
                </c:pt>
                <c:pt idx="22">
                  <c:v>1.2109257318399513E-3</c:v>
                </c:pt>
                <c:pt idx="23">
                  <c:v>1.2109257318399513E-3</c:v>
                </c:pt>
                <c:pt idx="24">
                  <c:v>1.2109257318399513E-3</c:v>
                </c:pt>
                <c:pt idx="25">
                  <c:v>1.2109257318399513E-3</c:v>
                </c:pt>
                <c:pt idx="26">
                  <c:v>1.2109257318399513E-3</c:v>
                </c:pt>
                <c:pt idx="27">
                  <c:v>1.2109257318399513E-3</c:v>
                </c:pt>
                <c:pt idx="28">
                  <c:v>1.2109257318399513E-3</c:v>
                </c:pt>
                <c:pt idx="29">
                  <c:v>1.2109257318399513E-3</c:v>
                </c:pt>
                <c:pt idx="30">
                  <c:v>8.7245311999978314E-4</c:v>
                </c:pt>
                <c:pt idx="31">
                  <c:v>1.6572968960126833E-5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FD-401B-ABE2-56B11CC8B824}"/>
            </c:ext>
          </c:extLst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0.23694000000000001</c:v>
                </c:pt>
                <c:pt idx="1">
                  <c:v>0.21172741336064002</c:v>
                </c:pt>
                <c:pt idx="2">
                  <c:v>0.18829740608512002</c:v>
                </c:pt>
                <c:pt idx="3">
                  <c:v>0.16658720713728001</c:v>
                </c:pt>
                <c:pt idx="4">
                  <c:v>0.14653404548096</c:v>
                </c:pt>
                <c:pt idx="5">
                  <c:v>0.12807515007999998</c:v>
                </c:pt>
                <c:pt idx="6">
                  <c:v>0.11114774989824003</c:v>
                </c:pt>
                <c:pt idx="7">
                  <c:v>9.568907389952E-2</c:v>
                </c:pt>
                <c:pt idx="8">
                  <c:v>8.1636351047679995E-2</c:v>
                </c:pt>
                <c:pt idx="9">
                  <c:v>6.8926810306559977E-2</c:v>
                </c:pt>
                <c:pt idx="10">
                  <c:v>5.7497680640000021E-2</c:v>
                </c:pt>
                <c:pt idx="11">
                  <c:v>4.7286191011839979E-2</c:v>
                </c:pt>
                <c:pt idx="12">
                  <c:v>3.8229570385919981E-2</c:v>
                </c:pt>
                <c:pt idx="13">
                  <c:v>3.0265047726079991E-2</c:v>
                </c:pt>
                <c:pt idx="14">
                  <c:v>2.3329851996159973E-2</c:v>
                </c:pt>
                <c:pt idx="15">
                  <c:v>1.7361212159999972E-2</c:v>
                </c:pt>
                <c:pt idx="16">
                  <c:v>1.2296357181439954E-2</c:v>
                </c:pt>
                <c:pt idx="17">
                  <c:v>8.0725160243199923E-3</c:v>
                </c:pt>
                <c:pt idx="18">
                  <c:v>4.6269176524799949E-3</c:v>
                </c:pt>
                <c:pt idx="19">
                  <c:v>2.0934108262400108E-3</c:v>
                </c:pt>
                <c:pt idx="20">
                  <c:v>2.0934108262400108E-3</c:v>
                </c:pt>
                <c:pt idx="21">
                  <c:v>2.0934108262400108E-3</c:v>
                </c:pt>
                <c:pt idx="22">
                  <c:v>2.0934108262400108E-3</c:v>
                </c:pt>
                <c:pt idx="23">
                  <c:v>2.0934108262400108E-3</c:v>
                </c:pt>
                <c:pt idx="24">
                  <c:v>2.0934108262400108E-3</c:v>
                </c:pt>
                <c:pt idx="25">
                  <c:v>2.0934108262400108E-3</c:v>
                </c:pt>
                <c:pt idx="26">
                  <c:v>2.0934108262400108E-3</c:v>
                </c:pt>
                <c:pt idx="27">
                  <c:v>2.0934108262400108E-3</c:v>
                </c:pt>
                <c:pt idx="28">
                  <c:v>2.0934108262400108E-3</c:v>
                </c:pt>
                <c:pt idx="29">
                  <c:v>2.0934108262400108E-3</c:v>
                </c:pt>
                <c:pt idx="30">
                  <c:v>2.0934108262400108E-3</c:v>
                </c:pt>
                <c:pt idx="31">
                  <c:v>2.0934108262400108E-3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FD-401B-ABE2-56B11CC8B824}"/>
            </c:ext>
          </c:extLst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0.23141999999999999</c:v>
                </c:pt>
                <c:pt idx="1">
                  <c:v>0.20364691399679999</c:v>
                </c:pt>
                <c:pt idx="2">
                  <c:v>0.17812382141439997</c:v>
                </c:pt>
                <c:pt idx="3">
                  <c:v>0.1547580903936</c:v>
                </c:pt>
                <c:pt idx="4">
                  <c:v>0.13345708907519999</c:v>
                </c:pt>
                <c:pt idx="5">
                  <c:v>0.1141281856</c:v>
                </c:pt>
                <c:pt idx="6">
                  <c:v>9.6678748108800006E-2</c:v>
                </c:pt>
                <c:pt idx="7">
                  <c:v>8.1016144742400015E-2</c:v>
                </c:pt>
                <c:pt idx="8">
                  <c:v>6.7047743641599988E-2</c:v>
                </c:pt>
                <c:pt idx="9">
                  <c:v>5.4680912947199983E-2</c:v>
                </c:pt>
                <c:pt idx="10">
                  <c:v>4.3823020800000029E-2</c:v>
                </c:pt>
                <c:pt idx="11">
                  <c:v>3.438143534079996E-2</c:v>
                </c:pt>
                <c:pt idx="12">
                  <c:v>2.6263524710399999E-2</c:v>
                </c:pt>
                <c:pt idx="13">
                  <c:v>1.9376657049599955E-2</c:v>
                </c:pt>
                <c:pt idx="14">
                  <c:v>1.3628200499199966E-2</c:v>
                </c:pt>
                <c:pt idx="15">
                  <c:v>8.9255231999999796E-3</c:v>
                </c:pt>
                <c:pt idx="16">
                  <c:v>5.1759932927999686E-3</c:v>
                </c:pt>
                <c:pt idx="17">
                  <c:v>2.2869789184000455E-3</c:v>
                </c:pt>
                <c:pt idx="18">
                  <c:v>1.0210212352001202E-3</c:v>
                </c:pt>
                <c:pt idx="19">
                  <c:v>1.0210212352001202E-3</c:v>
                </c:pt>
                <c:pt idx="20">
                  <c:v>1.0210212352001202E-3</c:v>
                </c:pt>
                <c:pt idx="21">
                  <c:v>1.0210212352001202E-3</c:v>
                </c:pt>
                <c:pt idx="22">
                  <c:v>1.0210212352001202E-3</c:v>
                </c:pt>
                <c:pt idx="23">
                  <c:v>1.0210212352001202E-3</c:v>
                </c:pt>
                <c:pt idx="24">
                  <c:v>1.0210212352001202E-3</c:v>
                </c:pt>
                <c:pt idx="25">
                  <c:v>1.0210212352001202E-3</c:v>
                </c:pt>
                <c:pt idx="26">
                  <c:v>1.0210212352001202E-3</c:v>
                </c:pt>
                <c:pt idx="27">
                  <c:v>1.0210212352001202E-3</c:v>
                </c:pt>
                <c:pt idx="28">
                  <c:v>1.0210212352001202E-3</c:v>
                </c:pt>
                <c:pt idx="29">
                  <c:v>1.0210212352001202E-3</c:v>
                </c:pt>
                <c:pt idx="30">
                  <c:v>8.8920959999996829E-4</c:v>
                </c:pt>
                <c:pt idx="31">
                  <c:v>3.2106746880003478E-4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8FD-401B-ABE2-56B11CC8B824}"/>
            </c:ext>
          </c:extLst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0.18804999999999999</c:v>
                </c:pt>
                <c:pt idx="1">
                  <c:v>0.16469020799487999</c:v>
                </c:pt>
                <c:pt idx="2">
                  <c:v>0.14328750395904</c:v>
                </c:pt>
                <c:pt idx="3">
                  <c:v>0.12375865586175999</c:v>
                </c:pt>
                <c:pt idx="4">
                  <c:v>0.10602043167231999</c:v>
                </c:pt>
                <c:pt idx="5">
                  <c:v>8.9989599359999992E-2</c:v>
                </c:pt>
                <c:pt idx="6">
                  <c:v>7.5582926894079971E-2</c:v>
                </c:pt>
                <c:pt idx="7">
                  <c:v>6.2717182243839986E-2</c:v>
                </c:pt>
                <c:pt idx="8">
                  <c:v>5.1309133378559968E-2</c:v>
                </c:pt>
                <c:pt idx="9">
                  <c:v>4.1275548267520001E-2</c:v>
                </c:pt>
                <c:pt idx="10">
                  <c:v>3.2533194880000005E-2</c:v>
                </c:pt>
                <c:pt idx="11">
                  <c:v>2.4998841185279952E-2</c:v>
                </c:pt>
                <c:pt idx="12">
                  <c:v>1.8589255152639983E-2</c:v>
                </c:pt>
                <c:pt idx="13">
                  <c:v>1.3221204751359988E-2</c:v>
                </c:pt>
                <c:pt idx="14">
                  <c:v>8.8114579507199975E-3</c:v>
                </c:pt>
                <c:pt idx="15">
                  <c:v>5.2767827199999284E-3</c:v>
                </c:pt>
                <c:pt idx="16">
                  <c:v>2.533947028479977E-3</c:v>
                </c:pt>
                <c:pt idx="17">
                  <c:v>1.0869436057599491E-3</c:v>
                </c:pt>
                <c:pt idx="18">
                  <c:v>1.0869436057599491E-3</c:v>
                </c:pt>
                <c:pt idx="19">
                  <c:v>1.0869436057599491E-3</c:v>
                </c:pt>
                <c:pt idx="20">
                  <c:v>1.0869436057599491E-3</c:v>
                </c:pt>
                <c:pt idx="21">
                  <c:v>1.0869436057599491E-3</c:v>
                </c:pt>
                <c:pt idx="22">
                  <c:v>1.0869436057599491E-3</c:v>
                </c:pt>
                <c:pt idx="23">
                  <c:v>1.0869436057599491E-3</c:v>
                </c:pt>
                <c:pt idx="24">
                  <c:v>1.0869436057599491E-3</c:v>
                </c:pt>
                <c:pt idx="25">
                  <c:v>1.0869436057599491E-3</c:v>
                </c:pt>
                <c:pt idx="26">
                  <c:v>1.0869436057599491E-3</c:v>
                </c:pt>
                <c:pt idx="27">
                  <c:v>1.0869436057599491E-3</c:v>
                </c:pt>
                <c:pt idx="28">
                  <c:v>1.0869436057599491E-3</c:v>
                </c:pt>
                <c:pt idx="29">
                  <c:v>1.0639071283199963E-3</c:v>
                </c:pt>
                <c:pt idx="30">
                  <c:v>6.6746175999993218E-4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8FD-401B-ABE2-56B11CC8B824}"/>
            </c:ext>
          </c:extLst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0.19932</c:v>
                </c:pt>
                <c:pt idx="1">
                  <c:v>0.17758282539008</c:v>
                </c:pt>
                <c:pt idx="2">
                  <c:v>0.15742902872063999</c:v>
                </c:pt>
                <c:pt idx="3">
                  <c:v>0.13880072073215999</c:v>
                </c:pt>
                <c:pt idx="4">
                  <c:v>0.12164001216511999</c:v>
                </c:pt>
                <c:pt idx="5">
                  <c:v>0.10588901376</c:v>
                </c:pt>
                <c:pt idx="6">
                  <c:v>9.1489836257280008E-2</c:v>
                </c:pt>
                <c:pt idx="7">
                  <c:v>7.8384590397440002E-2</c:v>
                </c:pt>
                <c:pt idx="8">
                  <c:v>6.6515386920959985E-2</c:v>
                </c:pt>
                <c:pt idx="9">
                  <c:v>5.5824336568319977E-2</c:v>
                </c:pt>
                <c:pt idx="10">
                  <c:v>4.6253550080000011E-2</c:v>
                </c:pt>
                <c:pt idx="11">
                  <c:v>3.774513819648001E-2</c:v>
                </c:pt>
                <c:pt idx="12">
                  <c:v>3.024121165823998E-2</c:v>
                </c:pt>
                <c:pt idx="13">
                  <c:v>2.3683881205759955E-2</c:v>
                </c:pt>
                <c:pt idx="14">
                  <c:v>1.8015257579519994E-2</c:v>
                </c:pt>
                <c:pt idx="15">
                  <c:v>1.3177451519999966E-2</c:v>
                </c:pt>
                <c:pt idx="16">
                  <c:v>9.1125737676800156E-3</c:v>
                </c:pt>
                <c:pt idx="17">
                  <c:v>5.762735063039981E-3</c:v>
                </c:pt>
                <c:pt idx="18">
                  <c:v>3.0700461465599793E-3</c:v>
                </c:pt>
                <c:pt idx="19">
                  <c:v>1.5261078732800581E-3</c:v>
                </c:pt>
                <c:pt idx="20">
                  <c:v>1.5261078732800581E-3</c:v>
                </c:pt>
                <c:pt idx="21">
                  <c:v>1.5261078732800581E-3</c:v>
                </c:pt>
                <c:pt idx="22">
                  <c:v>1.5261078732800581E-3</c:v>
                </c:pt>
                <c:pt idx="23">
                  <c:v>1.5261078732800581E-3</c:v>
                </c:pt>
                <c:pt idx="24">
                  <c:v>1.5261078732800581E-3</c:v>
                </c:pt>
                <c:pt idx="25">
                  <c:v>1.5261078732800581E-3</c:v>
                </c:pt>
                <c:pt idx="26">
                  <c:v>1.5261078732800581E-3</c:v>
                </c:pt>
                <c:pt idx="27">
                  <c:v>1.5261078732800581E-3</c:v>
                </c:pt>
                <c:pt idx="28">
                  <c:v>1.5261078732800581E-3</c:v>
                </c:pt>
                <c:pt idx="29">
                  <c:v>1.5261078732800581E-3</c:v>
                </c:pt>
                <c:pt idx="30">
                  <c:v>1.5261078732800581E-3</c:v>
                </c:pt>
                <c:pt idx="31">
                  <c:v>1.5261078732800581E-3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8FD-401B-ABE2-56B11CC8B824}"/>
            </c:ext>
          </c:extLst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0.18365999999999999</c:v>
                </c:pt>
                <c:pt idx="1">
                  <c:v>0.17403334577151999</c:v>
                </c:pt>
                <c:pt idx="2">
                  <c:v>0.16432520457215999</c:v>
                </c:pt>
                <c:pt idx="3">
                  <c:v>0.15457010863103998</c:v>
                </c:pt>
                <c:pt idx="4">
                  <c:v>0.14480259017727998</c:v>
                </c:pt>
                <c:pt idx="5">
                  <c:v>0.13505718143999998</c:v>
                </c:pt>
                <c:pt idx="6">
                  <c:v>0.12536841464831999</c:v>
                </c:pt>
                <c:pt idx="7">
                  <c:v>0.11577082203135998</c:v>
                </c:pt>
                <c:pt idx="8">
                  <c:v>0.10629893581823999</c:v>
                </c:pt>
                <c:pt idx="9">
                  <c:v>9.6987288238079977E-2</c:v>
                </c:pt>
                <c:pt idx="10">
                  <c:v>8.7870411519999969E-2</c:v>
                </c:pt>
                <c:pt idx="11">
                  <c:v>7.8982837893119953E-2</c:v>
                </c:pt>
                <c:pt idx="12">
                  <c:v>7.0359099586559948E-2</c:v>
                </c:pt>
                <c:pt idx="13">
                  <c:v>6.2033728829439944E-2</c:v>
                </c:pt>
                <c:pt idx="14">
                  <c:v>5.4041257850879931E-2</c:v>
                </c:pt>
                <c:pt idx="15">
                  <c:v>4.6416218879999915E-2</c:v>
                </c:pt>
                <c:pt idx="16">
                  <c:v>3.9193144145919928E-2</c:v>
                </c:pt>
                <c:pt idx="17">
                  <c:v>3.2406565877759919E-2</c:v>
                </c:pt>
                <c:pt idx="18">
                  <c:v>2.6091016304639919E-2</c:v>
                </c:pt>
                <c:pt idx="19">
                  <c:v>2.0281027655679906E-2</c:v>
                </c:pt>
                <c:pt idx="20">
                  <c:v>1.5011132159999913E-2</c:v>
                </c:pt>
                <c:pt idx="21">
                  <c:v>1.0315862046719942E-2</c:v>
                </c:pt>
                <c:pt idx="22">
                  <c:v>6.2297495449599172E-3</c:v>
                </c:pt>
                <c:pt idx="23">
                  <c:v>2.7873268838399246E-3</c:v>
                </c:pt>
                <c:pt idx="24">
                  <c:v>2.5646473523200652E-3</c:v>
                </c:pt>
                <c:pt idx="25">
                  <c:v>2.5646473523200652E-3</c:v>
                </c:pt>
                <c:pt idx="26">
                  <c:v>2.5646473523200652E-3</c:v>
                </c:pt>
                <c:pt idx="27">
                  <c:v>2.5646473523200652E-3</c:v>
                </c:pt>
                <c:pt idx="28">
                  <c:v>2.5646473523200652E-3</c:v>
                </c:pt>
                <c:pt idx="29">
                  <c:v>2.5646473523200652E-3</c:v>
                </c:pt>
                <c:pt idx="30">
                  <c:v>2.5646473523200652E-3</c:v>
                </c:pt>
                <c:pt idx="31">
                  <c:v>2.5646473523200652E-3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8FD-401B-ABE2-56B11CC8B824}"/>
            </c:ext>
          </c:extLst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0.21135000000000001</c:v>
                </c:pt>
                <c:pt idx="1">
                  <c:v>0.19404204631552002</c:v>
                </c:pt>
                <c:pt idx="2">
                  <c:v>0.17752842876416</c:v>
                </c:pt>
                <c:pt idx="3">
                  <c:v>0.16180003259904002</c:v>
                </c:pt>
                <c:pt idx="4">
                  <c:v>0.14684774307328002</c:v>
                </c:pt>
                <c:pt idx="5">
                  <c:v>0.13266244544</c:v>
                </c:pt>
                <c:pt idx="6">
                  <c:v>0.11923502495232001</c:v>
                </c:pt>
                <c:pt idx="7">
                  <c:v>0.10655636686336001</c:v>
                </c:pt>
                <c:pt idx="8">
                  <c:v>9.4617356426240001E-2</c:v>
                </c:pt>
                <c:pt idx="9">
                  <c:v>8.3408878894080024E-2</c:v>
                </c:pt>
                <c:pt idx="10">
                  <c:v>7.2921819519999986E-2</c:v>
                </c:pt>
                <c:pt idx="11">
                  <c:v>6.3147063557119992E-2</c:v>
                </c:pt>
                <c:pt idx="12">
                  <c:v>5.407549625855998E-2</c:v>
                </c:pt>
                <c:pt idx="13">
                  <c:v>4.5698002877439997E-2</c:v>
                </c:pt>
                <c:pt idx="14">
                  <c:v>3.8005468666879982E-2</c:v>
                </c:pt>
                <c:pt idx="15">
                  <c:v>3.0988778879999984E-2</c:v>
                </c:pt>
                <c:pt idx="16">
                  <c:v>2.4638818769919996E-2</c:v>
                </c:pt>
                <c:pt idx="17">
                  <c:v>1.8946473589759955E-2</c:v>
                </c:pt>
                <c:pt idx="18">
                  <c:v>1.3902628592639937E-2</c:v>
                </c:pt>
                <c:pt idx="19">
                  <c:v>9.4981690316799927E-3</c:v>
                </c:pt>
                <c:pt idx="20">
                  <c:v>5.7239801600000029E-3</c:v>
                </c:pt>
                <c:pt idx="21">
                  <c:v>3.1989504563200433E-3</c:v>
                </c:pt>
                <c:pt idx="22">
                  <c:v>3.1989504563200433E-3</c:v>
                </c:pt>
                <c:pt idx="23">
                  <c:v>3.1989504563200433E-3</c:v>
                </c:pt>
                <c:pt idx="24">
                  <c:v>3.1989504563200433E-3</c:v>
                </c:pt>
                <c:pt idx="25">
                  <c:v>3.1989504563200433E-3</c:v>
                </c:pt>
                <c:pt idx="26">
                  <c:v>3.1989504563200433E-3</c:v>
                </c:pt>
                <c:pt idx="27">
                  <c:v>3.1989504563200433E-3</c:v>
                </c:pt>
                <c:pt idx="28">
                  <c:v>3.1989504563200433E-3</c:v>
                </c:pt>
                <c:pt idx="29">
                  <c:v>3.1989504563200433E-3</c:v>
                </c:pt>
                <c:pt idx="30">
                  <c:v>3.1989504563200433E-3</c:v>
                </c:pt>
                <c:pt idx="31">
                  <c:v>3.1989504563200433E-3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8FD-401B-ABE2-56B11CC8B824}"/>
            </c:ext>
          </c:extLst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0.20710000000000001</c:v>
                </c:pt>
                <c:pt idx="1">
                  <c:v>0.19862712122368001</c:v>
                </c:pt>
                <c:pt idx="2">
                  <c:v>0.18984958802943999</c:v>
                </c:pt>
                <c:pt idx="3">
                  <c:v>0.18081129511936</c:v>
                </c:pt>
                <c:pt idx="4">
                  <c:v>0.17155613719551999</c:v>
                </c:pt>
                <c:pt idx="5">
                  <c:v>0.16212800896000001</c:v>
                </c:pt>
                <c:pt idx="6">
                  <c:v>0.15257080511488</c:v>
                </c:pt>
                <c:pt idx="7">
                  <c:v>0.14292842036224002</c:v>
                </c:pt>
                <c:pt idx="8">
                  <c:v>0.13324474940415998</c:v>
                </c:pt>
                <c:pt idx="9">
                  <c:v>0.12356368694271999</c:v>
                </c:pt>
                <c:pt idx="10">
                  <c:v>0.11392912767999999</c:v>
                </c:pt>
                <c:pt idx="11">
                  <c:v>0.10438496631807997</c:v>
                </c:pt>
                <c:pt idx="12">
                  <c:v>9.4975097559039975E-2</c:v>
                </c:pt>
                <c:pt idx="13">
                  <c:v>8.574341610495996E-2</c:v>
                </c:pt>
                <c:pt idx="14">
                  <c:v>7.6733816657919951E-2</c:v>
                </c:pt>
                <c:pt idx="15">
                  <c:v>6.7990193919999942E-2</c:v>
                </c:pt>
                <c:pt idx="16">
                  <c:v>5.9556442593279912E-2</c:v>
                </c:pt>
                <c:pt idx="17">
                  <c:v>5.1476457379839941E-2</c:v>
                </c:pt>
                <c:pt idx="18">
                  <c:v>4.3794132981759909E-2</c:v>
                </c:pt>
                <c:pt idx="19">
                  <c:v>3.6553364101119923E-2</c:v>
                </c:pt>
                <c:pt idx="20">
                  <c:v>2.9798045439999893E-2</c:v>
                </c:pt>
                <c:pt idx="21">
                  <c:v>2.3572071700479924E-2</c:v>
                </c:pt>
                <c:pt idx="22">
                  <c:v>1.7919337584639899E-2</c:v>
                </c:pt>
                <c:pt idx="23">
                  <c:v>1.2883737794559924E-2</c:v>
                </c:pt>
                <c:pt idx="24">
                  <c:v>8.5091670323199364E-3</c:v>
                </c:pt>
                <c:pt idx="25">
                  <c:v>4.8395199999999305E-3</c:v>
                </c:pt>
                <c:pt idx="26">
                  <c:v>1.9186913996799559E-3</c:v>
                </c:pt>
                <c:pt idx="27">
                  <c:v>8.3139450880009846E-5</c:v>
                </c:pt>
                <c:pt idx="28">
                  <c:v>8.3139450880009846E-5</c:v>
                </c:pt>
                <c:pt idx="29">
                  <c:v>8.3139450880009846E-5</c:v>
                </c:pt>
                <c:pt idx="30">
                  <c:v>8.3139450880009846E-5</c:v>
                </c:pt>
                <c:pt idx="31">
                  <c:v>8.3139450880009846E-5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8FD-401B-ABE2-56B11CC8B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872832"/>
        <c:axId val="256874752"/>
      </c:scatterChart>
      <c:valAx>
        <c:axId val="25687283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56874752"/>
        <c:crosses val="autoZero"/>
        <c:crossBetween val="midCat"/>
        <c:majorUnit val="0.2"/>
      </c:valAx>
      <c:valAx>
        <c:axId val="2568747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568728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1100%20Injector%20Data%20-%20Proce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-8.7899999999999992E-3</v>
          </cell>
          <cell r="W36">
            <v>0.38663999999999998</v>
          </cell>
          <cell r="X36">
            <v>-5.7854799999999997</v>
          </cell>
          <cell r="Y36">
            <v>30.480499999999999</v>
          </cell>
        </row>
        <row r="37">
          <cell r="V37">
            <v>-1.0619999999999999E-2</v>
          </cell>
          <cell r="W37">
            <v>0.45058999999999999</v>
          </cell>
          <cell r="X37">
            <v>-6.48048</v>
          </cell>
          <cell r="Y37">
            <v>32.687269999999998</v>
          </cell>
        </row>
        <row r="38">
          <cell r="V38">
            <v>-1.078E-2</v>
          </cell>
          <cell r="W38">
            <v>0.45066000000000001</v>
          </cell>
          <cell r="X38">
            <v>-6.3799000000000001</v>
          </cell>
          <cell r="Y38">
            <v>31.669689999999999</v>
          </cell>
        </row>
        <row r="39">
          <cell r="V39">
            <v>-8.0300000000000007E-3</v>
          </cell>
          <cell r="W39">
            <v>0.33875</v>
          </cell>
          <cell r="X39">
            <v>-4.8646399999999996</v>
          </cell>
          <cell r="Y39">
            <v>24.81194</v>
          </cell>
        </row>
        <row r="40">
          <cell r="V40">
            <v>-5.6800000000000002E-3</v>
          </cell>
          <cell r="W40">
            <v>0.24321999999999999</v>
          </cell>
          <cell r="X40">
            <v>-3.5681099999999999</v>
          </cell>
          <cell r="Y40">
            <v>18.914200000000001</v>
          </cell>
        </row>
        <row r="41">
          <cell r="V41">
            <v>-4.1099999999999999E-3</v>
          </cell>
          <cell r="W41">
            <v>0.18104000000000001</v>
          </cell>
          <cell r="X41">
            <v>-2.7485499999999998</v>
          </cell>
          <cell r="Y41">
            <v>15.25658</v>
          </cell>
        </row>
        <row r="42">
          <cell r="V42">
            <v>-4.8300000000000001E-3</v>
          </cell>
          <cell r="W42">
            <v>0.2031</v>
          </cell>
          <cell r="X42">
            <v>-2.9390299999999998</v>
          </cell>
          <cell r="Y42">
            <v>15.58276</v>
          </cell>
        </row>
        <row r="43">
          <cell r="V43">
            <v>-2.0300000000000001E-3</v>
          </cell>
          <cell r="W43">
            <v>9.8400000000000001E-2</v>
          </cell>
          <cell r="X43">
            <v>-1.65215</v>
          </cell>
          <cell r="Y43">
            <v>10.311859999999999</v>
          </cell>
        </row>
        <row r="63">
          <cell r="D63">
            <v>1521.588</v>
          </cell>
        </row>
        <row r="64">
          <cell r="D64">
            <v>1495.36</v>
          </cell>
        </row>
        <row r="65">
          <cell r="D65">
            <v>1398.3620000000001</v>
          </cell>
        </row>
        <row r="66">
          <cell r="D66">
            <v>1342.9349999999999</v>
          </cell>
        </row>
        <row r="67">
          <cell r="D67">
            <v>1268.326</v>
          </cell>
        </row>
        <row r="68">
          <cell r="D68">
            <v>1171.2840000000001</v>
          </cell>
        </row>
        <row r="69">
          <cell r="D69">
            <v>1081.097</v>
          </cell>
        </row>
        <row r="70">
          <cell r="D70">
            <v>979.76</v>
          </cell>
        </row>
        <row r="112">
          <cell r="V112">
            <v>0.22325999999999999</v>
          </cell>
          <cell r="W112">
            <v>-0.17019000000000001</v>
          </cell>
          <cell r="X112">
            <v>-0.25956000000000001</v>
          </cell>
          <cell r="Y112">
            <v>0.20710000000000001</v>
          </cell>
        </row>
        <row r="113">
          <cell r="V113">
            <v>-4.6359999999999998E-2</v>
          </cell>
          <cell r="W113">
            <v>0.39230999999999999</v>
          </cell>
          <cell r="X113">
            <v>-0.55337999999999998</v>
          </cell>
          <cell r="Y113">
            <v>0.21135000000000001</v>
          </cell>
        </row>
        <row r="114">
          <cell r="V114">
            <v>0.17563999999999999</v>
          </cell>
          <cell r="W114">
            <v>-5.6649999999999999E-2</v>
          </cell>
          <cell r="X114">
            <v>-0.29920000000000002</v>
          </cell>
          <cell r="Y114">
            <v>0.18365999999999999</v>
          </cell>
        </row>
        <row r="115">
          <cell r="V115">
            <v>-0.29443999999999998</v>
          </cell>
          <cell r="W115">
            <v>0.8014</v>
          </cell>
          <cell r="X115">
            <v>-0.70462999999999998</v>
          </cell>
          <cell r="Y115">
            <v>0.19932</v>
          </cell>
        </row>
        <row r="116">
          <cell r="V116">
            <v>-0.42333999999999999</v>
          </cell>
          <cell r="W116">
            <v>0.99624999999999997</v>
          </cell>
          <cell r="X116">
            <v>-0.76144000000000001</v>
          </cell>
          <cell r="Y116">
            <v>0.18804999999999999</v>
          </cell>
        </row>
        <row r="117">
          <cell r="V117">
            <v>-0.47115000000000001</v>
          </cell>
          <cell r="W117">
            <v>1.1438600000000001</v>
          </cell>
          <cell r="X117">
            <v>-0.90403</v>
          </cell>
          <cell r="Y117">
            <v>0.23141999999999999</v>
          </cell>
        </row>
        <row r="118">
          <cell r="V118">
            <v>-0.31927</v>
          </cell>
          <cell r="W118">
            <v>0.90105000000000002</v>
          </cell>
          <cell r="X118">
            <v>-0.81640000000000001</v>
          </cell>
          <cell r="Y118">
            <v>0.23694000000000001</v>
          </cell>
        </row>
        <row r="119">
          <cell r="V119">
            <v>-0.51032999999999995</v>
          </cell>
          <cell r="W119">
            <v>1.2171099999999999</v>
          </cell>
          <cell r="X119">
            <v>-0.94403000000000004</v>
          </cell>
          <cell r="Y119">
            <v>0.23696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-297.35302999999999</v>
          </cell>
          <cell r="W156">
            <v>717.01900000000001</v>
          </cell>
          <cell r="X156">
            <v>-581.13773000000003</v>
          </cell>
          <cell r="Y156">
            <v>259.99038999999999</v>
          </cell>
        </row>
        <row r="157">
          <cell r="V157">
            <v>-311.02778000000001</v>
          </cell>
          <cell r="W157">
            <v>725.93210999999997</v>
          </cell>
          <cell r="X157">
            <v>-555.02021999999999</v>
          </cell>
          <cell r="Y157">
            <v>239.11197000000001</v>
          </cell>
        </row>
        <row r="158">
          <cell r="V158">
            <v>-261.46893999999998</v>
          </cell>
          <cell r="W158">
            <v>633.16827000000001</v>
          </cell>
          <cell r="X158">
            <v>-508.32837999999998</v>
          </cell>
          <cell r="Y158">
            <v>235.80584999999999</v>
          </cell>
        </row>
        <row r="159">
          <cell r="V159">
            <v>-289.88526000000002</v>
          </cell>
          <cell r="W159">
            <v>651.70608000000004</v>
          </cell>
          <cell r="X159">
            <v>-474.58294000000001</v>
          </cell>
          <cell r="Y159">
            <v>211.61866000000001</v>
          </cell>
        </row>
        <row r="160">
          <cell r="V160">
            <v>-285.32700999999997</v>
          </cell>
          <cell r="W160">
            <v>622.33987000000002</v>
          </cell>
          <cell r="X160">
            <v>-436.20211999999998</v>
          </cell>
          <cell r="Y160">
            <v>197.72096999999999</v>
          </cell>
        </row>
        <row r="161">
          <cell r="V161">
            <v>-348.75457</v>
          </cell>
          <cell r="W161">
            <v>767.44848000000002</v>
          </cell>
          <cell r="X161">
            <v>-544.08096999999998</v>
          </cell>
          <cell r="Y161">
            <v>223.71680000000001</v>
          </cell>
        </row>
        <row r="162">
          <cell r="V162">
            <v>-346.62092000000001</v>
          </cell>
          <cell r="W162">
            <v>781.53471999999999</v>
          </cell>
          <cell r="X162">
            <v>-571.22369000000003</v>
          </cell>
          <cell r="Y162">
            <v>234.97524999999999</v>
          </cell>
        </row>
        <row r="163">
          <cell r="V163">
            <v>-371.64280000000002</v>
          </cell>
          <cell r="W163">
            <v>810.52850999999998</v>
          </cell>
          <cell r="X163">
            <v>-568.02435000000003</v>
          </cell>
          <cell r="Y163">
            <v>227.22557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2.3530000000000002</v>
          </cell>
          <cell r="H41">
            <v>1.6</v>
          </cell>
          <cell r="I41">
            <v>1.343</v>
          </cell>
          <cell r="J41">
            <v>1.1479999999999999</v>
          </cell>
          <cell r="K41">
            <v>1.004</v>
          </cell>
          <cell r="L41">
            <v>0.89800000000000002</v>
          </cell>
          <cell r="M41">
            <v>0.81799999999999995</v>
          </cell>
          <cell r="N41">
            <v>0.753</v>
          </cell>
        </row>
        <row r="42">
          <cell r="F42">
            <v>3</v>
          </cell>
          <cell r="G42">
            <v>2.5960000000000001</v>
          </cell>
          <cell r="H42">
            <v>1.6719999999999999</v>
          </cell>
          <cell r="I42">
            <v>1.4</v>
          </cell>
          <cell r="J42">
            <v>1.2150000000000001</v>
          </cell>
          <cell r="K42">
            <v>1.0880000000000001</v>
          </cell>
          <cell r="L42">
            <v>0.99</v>
          </cell>
          <cell r="M42">
            <v>0.89400000000000002</v>
          </cell>
          <cell r="N42">
            <v>0.76800000000000002</v>
          </cell>
        </row>
        <row r="43">
          <cell r="F43">
            <v>3.5</v>
          </cell>
          <cell r="G43">
            <v>2.75</v>
          </cell>
          <cell r="H43">
            <v>1.7649999999999999</v>
          </cell>
          <cell r="I43">
            <v>1.458</v>
          </cell>
          <cell r="J43">
            <v>1.242</v>
          </cell>
          <cell r="K43">
            <v>1.0920000000000001</v>
          </cell>
          <cell r="L43">
            <v>0.98299999999999998</v>
          </cell>
          <cell r="M43">
            <v>0.89100000000000001</v>
          </cell>
          <cell r="N43">
            <v>0.79100000000000004</v>
          </cell>
        </row>
        <row r="44">
          <cell r="F44">
            <v>4</v>
          </cell>
          <cell r="G44">
            <v>3.0270000000000001</v>
          </cell>
          <cell r="H44">
            <v>1.875</v>
          </cell>
          <cell r="I44">
            <v>1.5349999999999999</v>
          </cell>
          <cell r="J44">
            <v>1.306</v>
          </cell>
          <cell r="K44">
            <v>1.1539999999999999</v>
          </cell>
          <cell r="L44">
            <v>1.046</v>
          </cell>
          <cell r="M44">
            <v>0.94699999999999995</v>
          </cell>
          <cell r="N44">
            <v>0.82299999999999995</v>
          </cell>
        </row>
        <row r="45">
          <cell r="F45">
            <v>4.5</v>
          </cell>
          <cell r="G45">
            <v>3.4630000000000001</v>
          </cell>
          <cell r="H45">
            <v>2.0110000000000001</v>
          </cell>
          <cell r="I45">
            <v>1.6020000000000001</v>
          </cell>
          <cell r="J45">
            <v>1.34</v>
          </cell>
          <cell r="K45">
            <v>1.1779999999999999</v>
          </cell>
          <cell r="L45">
            <v>1.0680000000000001</v>
          </cell>
          <cell r="M45">
            <v>0.96</v>
          </cell>
          <cell r="N45">
            <v>0.80700000000000005</v>
          </cell>
        </row>
        <row r="46">
          <cell r="F46">
            <v>5</v>
          </cell>
          <cell r="G46">
            <v>3.9529999999999998</v>
          </cell>
          <cell r="H46">
            <v>2.157</v>
          </cell>
          <cell r="I46">
            <v>1.6719999999999999</v>
          </cell>
          <cell r="J46">
            <v>1.3779999999999999</v>
          </cell>
          <cell r="K46">
            <v>1.2090000000000001</v>
          </cell>
          <cell r="L46">
            <v>1.1000000000000001</v>
          </cell>
          <cell r="M46">
            <v>0.98699999999999999</v>
          </cell>
          <cell r="N46">
            <v>0.80500000000000005</v>
          </cell>
        </row>
        <row r="47">
          <cell r="F47">
            <v>5.5</v>
          </cell>
          <cell r="G47">
            <v>4.2439999999999998</v>
          </cell>
          <cell r="H47">
            <v>2.3210000000000002</v>
          </cell>
          <cell r="I47">
            <v>1.788</v>
          </cell>
          <cell r="J47">
            <v>1.4550000000000001</v>
          </cell>
          <cell r="K47">
            <v>1.2589999999999999</v>
          </cell>
          <cell r="L47">
            <v>1.135</v>
          </cell>
          <cell r="M47">
            <v>1.02</v>
          </cell>
          <cell r="N47">
            <v>0.85099999999999998</v>
          </cell>
        </row>
        <row r="48">
          <cell r="F48">
            <v>6</v>
          </cell>
          <cell r="G48">
            <v>4.4409999999999998</v>
          </cell>
          <cell r="H48">
            <v>2.5</v>
          </cell>
          <cell r="I48">
            <v>1.9239999999999999</v>
          </cell>
          <cell r="J48">
            <v>1.542</v>
          </cell>
          <cell r="K48">
            <v>1.3</v>
          </cell>
          <cell r="L48">
            <v>1.145</v>
          </cell>
          <cell r="M48">
            <v>1.026</v>
          </cell>
          <cell r="N48">
            <v>0.88900000000000001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156</v>
          </cell>
          <cell r="H63">
            <v>138</v>
          </cell>
          <cell r="I63">
            <v>124</v>
          </cell>
          <cell r="J63">
            <v>113</v>
          </cell>
          <cell r="K63">
            <v>106</v>
          </cell>
          <cell r="L63">
            <v>102</v>
          </cell>
          <cell r="M63">
            <v>102</v>
          </cell>
          <cell r="N63">
            <v>102</v>
          </cell>
          <cell r="O63">
            <v>102</v>
          </cell>
          <cell r="P63">
            <v>102</v>
          </cell>
          <cell r="Q63">
            <v>102</v>
          </cell>
          <cell r="R63">
            <v>102</v>
          </cell>
          <cell r="S63">
            <v>102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162</v>
          </cell>
          <cell r="H64">
            <v>143</v>
          </cell>
          <cell r="I64">
            <v>129</v>
          </cell>
          <cell r="J64">
            <v>117</v>
          </cell>
          <cell r="K64">
            <v>109</v>
          </cell>
          <cell r="L64">
            <v>104</v>
          </cell>
          <cell r="M64">
            <v>101</v>
          </cell>
          <cell r="N64">
            <v>101</v>
          </cell>
          <cell r="O64">
            <v>101</v>
          </cell>
          <cell r="P64">
            <v>101</v>
          </cell>
          <cell r="Q64">
            <v>101</v>
          </cell>
          <cell r="R64">
            <v>101</v>
          </cell>
          <cell r="S64">
            <v>101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155</v>
          </cell>
          <cell r="H65">
            <v>137</v>
          </cell>
          <cell r="I65">
            <v>124</v>
          </cell>
          <cell r="J65">
            <v>114</v>
          </cell>
          <cell r="K65">
            <v>107</v>
          </cell>
          <cell r="L65">
            <v>102</v>
          </cell>
          <cell r="M65">
            <v>102</v>
          </cell>
          <cell r="N65">
            <v>102</v>
          </cell>
          <cell r="O65">
            <v>102</v>
          </cell>
          <cell r="P65">
            <v>102</v>
          </cell>
          <cell r="Q65">
            <v>102</v>
          </cell>
          <cell r="R65">
            <v>102</v>
          </cell>
          <cell r="S65">
            <v>102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143</v>
          </cell>
          <cell r="H66">
            <v>129</v>
          </cell>
          <cell r="I66">
            <v>118</v>
          </cell>
          <cell r="J66">
            <v>110</v>
          </cell>
          <cell r="K66">
            <v>105</v>
          </cell>
          <cell r="L66">
            <v>101</v>
          </cell>
          <cell r="M66">
            <v>101</v>
          </cell>
          <cell r="N66">
            <v>101</v>
          </cell>
          <cell r="O66">
            <v>101</v>
          </cell>
          <cell r="P66">
            <v>101</v>
          </cell>
          <cell r="Q66">
            <v>101</v>
          </cell>
          <cell r="R66">
            <v>101</v>
          </cell>
          <cell r="S66">
            <v>101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151</v>
          </cell>
          <cell r="H67">
            <v>136</v>
          </cell>
          <cell r="I67">
            <v>123</v>
          </cell>
          <cell r="J67">
            <v>114</v>
          </cell>
          <cell r="K67">
            <v>108</v>
          </cell>
          <cell r="L67">
            <v>103</v>
          </cell>
          <cell r="M67">
            <v>101</v>
          </cell>
          <cell r="N67">
            <v>101</v>
          </cell>
          <cell r="O67">
            <v>101</v>
          </cell>
          <cell r="P67">
            <v>101</v>
          </cell>
          <cell r="Q67">
            <v>101</v>
          </cell>
          <cell r="R67">
            <v>101</v>
          </cell>
          <cell r="S67">
            <v>101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170</v>
          </cell>
          <cell r="H68">
            <v>152</v>
          </cell>
          <cell r="I68">
            <v>137</v>
          </cell>
          <cell r="J68">
            <v>126</v>
          </cell>
          <cell r="K68">
            <v>117</v>
          </cell>
          <cell r="L68">
            <v>111</v>
          </cell>
          <cell r="M68">
            <v>106</v>
          </cell>
          <cell r="N68">
            <v>103</v>
          </cell>
          <cell r="O68">
            <v>101</v>
          </cell>
          <cell r="P68">
            <v>101</v>
          </cell>
          <cell r="Q68">
            <v>101</v>
          </cell>
          <cell r="R68">
            <v>101</v>
          </cell>
          <cell r="S68">
            <v>101</v>
          </cell>
          <cell r="T68">
            <v>100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168</v>
          </cell>
          <cell r="H69">
            <v>149</v>
          </cell>
          <cell r="I69">
            <v>134</v>
          </cell>
          <cell r="J69">
            <v>122</v>
          </cell>
          <cell r="K69">
            <v>113</v>
          </cell>
          <cell r="L69">
            <v>107</v>
          </cell>
          <cell r="M69">
            <v>103</v>
          </cell>
          <cell r="N69">
            <v>101</v>
          </cell>
          <cell r="O69">
            <v>101</v>
          </cell>
          <cell r="P69">
            <v>101</v>
          </cell>
          <cell r="Q69">
            <v>101</v>
          </cell>
          <cell r="R69">
            <v>101</v>
          </cell>
          <cell r="S69">
            <v>101</v>
          </cell>
          <cell r="T69">
            <v>100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184</v>
          </cell>
          <cell r="H70">
            <v>164</v>
          </cell>
          <cell r="I70">
            <v>147</v>
          </cell>
          <cell r="J70">
            <v>134</v>
          </cell>
          <cell r="K70">
            <v>123</v>
          </cell>
          <cell r="L70">
            <v>115</v>
          </cell>
          <cell r="M70">
            <v>110</v>
          </cell>
          <cell r="N70">
            <v>106</v>
          </cell>
          <cell r="O70">
            <v>104</v>
          </cell>
          <cell r="P70">
            <v>103</v>
          </cell>
          <cell r="Q70">
            <v>102</v>
          </cell>
          <cell r="R70">
            <v>102</v>
          </cell>
          <cell r="S70">
            <v>101</v>
          </cell>
          <cell r="T70">
            <v>100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showGridLines="0" topLeftCell="A16" workbookViewId="0">
      <selection sqref="A1:T1"/>
    </sheetView>
  </sheetViews>
  <sheetFormatPr defaultRowHeight="15" x14ac:dyDescent="0.2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 x14ac:dyDescent="0.3">
      <c r="A1" s="161" t="str">
        <f ca="1">MID(CELL("filename",A1),FIND("]",CELL("filename",A1))+1,255)</f>
        <v>Help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 x14ac:dyDescent="0.25">
      <c r="A2" s="6" t="s">
        <v>0</v>
      </c>
    </row>
    <row r="3" spans="1:36" ht="15.75" thickBot="1" x14ac:dyDescent="0.3">
      <c r="A3" s="8" t="s">
        <v>1</v>
      </c>
      <c r="B3" s="7" t="str">
        <f>[1]Versions!C4</f>
        <v>19.02.28</v>
      </c>
      <c r="AA3" s="9" t="s">
        <v>2</v>
      </c>
    </row>
    <row r="4" spans="1:36" ht="15.75" thickBot="1" x14ac:dyDescent="0.3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 x14ac:dyDescent="0.35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 x14ac:dyDescent="0.35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 x14ac:dyDescent="0.35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 x14ac:dyDescent="0.35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 x14ac:dyDescent="0.35">
      <c r="B9" s="15"/>
    </row>
    <row r="10" spans="1:36" ht="19.5" thickBot="1" x14ac:dyDescent="0.35">
      <c r="B10" s="15" t="s">
        <v>14</v>
      </c>
      <c r="AA10" s="157" t="s">
        <v>78</v>
      </c>
      <c r="AB10" s="158"/>
    </row>
    <row r="11" spans="1:36" ht="19.5" thickBot="1" x14ac:dyDescent="0.35">
      <c r="B11" s="15"/>
      <c r="AA11" s="159" t="s">
        <v>32</v>
      </c>
      <c r="AB11" s="160">
        <v>1</v>
      </c>
    </row>
    <row r="12" spans="1:36" ht="19.5" thickBot="1" x14ac:dyDescent="0.35">
      <c r="B12" s="15" t="s">
        <v>15</v>
      </c>
      <c r="AA12" s="159" t="s">
        <v>33</v>
      </c>
      <c r="AB12" s="160">
        <v>14.5038</v>
      </c>
    </row>
    <row r="13" spans="1:36" ht="19.5" thickBot="1" x14ac:dyDescent="0.35">
      <c r="B13" s="15"/>
      <c r="C13" s="7" t="s">
        <v>16</v>
      </c>
      <c r="AA13" s="159" t="s">
        <v>34</v>
      </c>
      <c r="AB13" s="160">
        <v>100</v>
      </c>
    </row>
    <row r="14" spans="1:36" ht="18.75" x14ac:dyDescent="0.3">
      <c r="B14" s="15"/>
    </row>
    <row r="15" spans="1:36" ht="18.75" x14ac:dyDescent="0.3">
      <c r="B15" s="15"/>
    </row>
    <row r="16" spans="1:36" ht="18.75" x14ac:dyDescent="0.3">
      <c r="B16" s="15" t="s">
        <v>17</v>
      </c>
    </row>
    <row r="17" spans="1:34" ht="18.75" x14ac:dyDescent="0.3">
      <c r="B17" s="15"/>
    </row>
    <row r="18" spans="1:34" ht="18.75" x14ac:dyDescent="0.3">
      <c r="B18" s="15" t="s">
        <v>18</v>
      </c>
      <c r="N18" s="15" t="s">
        <v>19</v>
      </c>
      <c r="R18" s="22" t="s">
        <v>20</v>
      </c>
    </row>
    <row r="19" spans="1:34" s="23" customFormat="1" x14ac:dyDescent="0.25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 x14ac:dyDescent="0.3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 x14ac:dyDescent="0.3">
      <c r="A21" s="164" t="s">
        <v>22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  <c r="AA21" s="27"/>
      <c r="AB21" s="27"/>
      <c r="AC21" s="27"/>
      <c r="AD21" s="27"/>
      <c r="AE21" s="27"/>
      <c r="AF21" s="27"/>
      <c r="AG21" s="27"/>
      <c r="AH21" s="27"/>
    </row>
    <row r="22" spans="1:34" ht="18.75" x14ac:dyDescent="0.3">
      <c r="B22" s="15"/>
    </row>
    <row r="23" spans="1:34" ht="18.75" x14ac:dyDescent="0.3">
      <c r="B23" s="15" t="s">
        <v>23</v>
      </c>
    </row>
    <row r="24" spans="1:34" ht="18.75" x14ac:dyDescent="0.3">
      <c r="B24" s="15"/>
    </row>
    <row r="25" spans="1:34" ht="18.75" x14ac:dyDescent="0.3">
      <c r="B25" s="15" t="s">
        <v>24</v>
      </c>
    </row>
    <row r="26" spans="1:34" ht="18.75" x14ac:dyDescent="0.3">
      <c r="B26" s="15" t="s">
        <v>25</v>
      </c>
    </row>
    <row r="28" spans="1:34" ht="18.75" x14ac:dyDescent="0.3">
      <c r="B28" s="28" t="s">
        <v>26</v>
      </c>
    </row>
    <row r="29" spans="1:34" ht="19.5" thickBot="1" x14ac:dyDescent="0.35">
      <c r="B29" s="28"/>
    </row>
    <row r="30" spans="1:34" ht="15.75" thickBot="1" x14ac:dyDescent="0.3">
      <c r="G30" s="29" t="s">
        <v>27</v>
      </c>
      <c r="H30" s="30">
        <v>0.74</v>
      </c>
    </row>
    <row r="31" spans="1:34" ht="15.75" thickBot="1" x14ac:dyDescent="0.3"/>
    <row r="32" spans="1:34" ht="15.75" thickBot="1" x14ac:dyDescent="0.3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 x14ac:dyDescent="0.3"/>
    <row r="34" spans="2:15" ht="15.75" thickBot="1" x14ac:dyDescent="0.3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 x14ac:dyDescent="0.25">
      <c r="B35" s="37"/>
      <c r="G35" s="37"/>
    </row>
    <row r="36" spans="2:15" x14ac:dyDescent="0.25">
      <c r="B36" s="37"/>
    </row>
    <row r="37" spans="2:15" x14ac:dyDescent="0.25">
      <c r="B37" s="37"/>
    </row>
    <row r="38" spans="2:15" x14ac:dyDescent="0.25">
      <c r="B38" s="37"/>
    </row>
    <row r="39" spans="2:15" x14ac:dyDescent="0.2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74"/>
  <sheetViews>
    <sheetView showGridLines="0" tabSelected="1" workbookViewId="0">
      <selection activeCell="E5" sqref="E5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 x14ac:dyDescent="0.4">
      <c r="A1" s="161" t="str">
        <f ca="1">MID(CELL("filename",A1),FIND("]",CELL("filename",A1))+1,255)</f>
        <v>Generic ECU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1081.097</v>
      </c>
      <c r="T2" s="41" t="s">
        <v>28</v>
      </c>
    </row>
    <row r="3" spans="1:82" x14ac:dyDescent="0.25">
      <c r="A3" s="8" t="s">
        <v>1</v>
      </c>
      <c r="B3" s="7" t="str">
        <f>[1]Versions!C4</f>
        <v>19.02.28</v>
      </c>
    </row>
    <row r="4" spans="1:82" ht="15.75" thickBot="1" x14ac:dyDescent="0.3"/>
    <row r="5" spans="1:82" ht="15.75" thickBot="1" x14ac:dyDescent="0.3">
      <c r="B5" s="179" t="s">
        <v>36</v>
      </c>
      <c r="C5" s="180"/>
      <c r="D5" s="181"/>
      <c r="E5" s="42" t="s">
        <v>33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82" ht="15.75" thickBot="1" x14ac:dyDescent="0.3"/>
    <row r="7" spans="1:82" ht="15.75" thickBot="1" x14ac:dyDescent="0.3">
      <c r="B7" s="179" t="s">
        <v>39</v>
      </c>
      <c r="C7" s="180"/>
      <c r="D7" s="181"/>
    </row>
    <row r="8" spans="1:82" ht="15.75" thickBot="1" x14ac:dyDescent="0.3">
      <c r="B8" s="45">
        <f>MIN(G51:V51)</f>
        <v>0.16</v>
      </c>
      <c r="C8" s="46" t="s">
        <v>40</v>
      </c>
    </row>
    <row r="9" spans="1:82" ht="15.75" thickBot="1" x14ac:dyDescent="0.3"/>
    <row r="10" spans="1:82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2" ht="15.75" thickBot="1" x14ac:dyDescent="0.3">
      <c r="B11" s="45">
        <f>MAX(G51:V51)</f>
        <v>2</v>
      </c>
      <c r="C11" s="46" t="s">
        <v>40</v>
      </c>
    </row>
    <row r="12" spans="1:82" ht="15.75" thickBot="1" x14ac:dyDescent="0.3">
      <c r="I12" s="43"/>
      <c r="P12" s="23"/>
    </row>
    <row r="13" spans="1:82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2" ht="15.75" thickBot="1" x14ac:dyDescent="0.3">
      <c r="B14" s="167" t="s">
        <v>43</v>
      </c>
      <c r="C14" s="168"/>
      <c r="D14" s="168"/>
      <c r="E14" s="169"/>
      <c r="F14" s="47" t="str">
        <f>$E$5</f>
        <v>psi</v>
      </c>
      <c r="G14" s="48" t="s">
        <v>44</v>
      </c>
    </row>
    <row r="15" spans="1:82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36.259500000000003</v>
      </c>
      <c r="G15" s="50">
        <f>'[1]Summary Data'!$D$70*IF('[1]Summary Data'!$D$69&gt;1250,1,Help!$AE$5)*$T$5</f>
        <v>1126.7239999999999</v>
      </c>
      <c r="H15" s="176" t="s">
        <v>45</v>
      </c>
      <c r="I15" s="37"/>
      <c r="K15" s="37"/>
    </row>
    <row r="16" spans="1:82" ht="15.75" thickBot="1" x14ac:dyDescent="0.3">
      <c r="B16" s="170"/>
      <c r="C16" s="171"/>
      <c r="D16" s="171"/>
      <c r="E16" s="172"/>
      <c r="F16" s="51">
        <f>'[1]Summary Data'!$C$15*VLOOKUP($E$5,PressureFactors,2,FALSE)</f>
        <v>43.511400000000002</v>
      </c>
      <c r="G16" s="52">
        <f>'[1]Summary Data'!$D$69*IF('[1]Summary Data'!$D$69&gt;1250,1,Help!$AE$5)*$T$5</f>
        <v>1243.2615499999999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50.763300000000001</v>
      </c>
      <c r="G17" s="55">
        <f>'[1]Summary Data'!$D$68*IF('[1]Summary Data'!$D$69&gt;1250,1,Help!$AE$5)*$T$5</f>
        <v>1346.9766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58.0152</v>
      </c>
      <c r="G18" s="57">
        <f>'[1]Summary Data'!$D$67*IF('[1]Summary Data'!$D$69&gt;1250,1,Help!$AE$5)*$T$5</f>
        <v>1458.5748999999998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65.267099999999999</v>
      </c>
      <c r="G19" s="57">
        <f>'[1]Summary Data'!$D$66*IF('[1]Summary Data'!$D$69&gt;1250,1,Help!$AE$5)*$T$5</f>
        <v>1544.3752499999998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72.519000000000005</v>
      </c>
      <c r="G20" s="57">
        <f>'[1]Summary Data'!$D$65*IF('[1]Summary Data'!$D$69&gt;1250,1,Help!$AE$5)*$T$5</f>
        <v>1608.1162999999999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79.770899999999997</v>
      </c>
      <c r="G21" s="57">
        <f>'[1]Summary Data'!$D$64*IF('[1]Summary Data'!$D$69&gt;1250,1,Help!$AE$5)*$T$5</f>
        <v>1719.6639999999998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87.022800000000004</v>
      </c>
      <c r="G22" s="59">
        <f>'[1]Summary Data'!$D$63*IF('[1]Summary Data'!$D$69&gt;1250,1,Help!$AE$5)*$T$5</f>
        <v>1749.8261999999997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75">
        <f>'[1]Summary Data'!$C$15*VLOOKUP($E$5,PressureFactors,2,FALSE)</f>
        <v>43.511400000000002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psi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36.259500000000003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43.511400000000002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50.763300000000001</v>
      </c>
      <c r="G32" s="80">
        <f t="shared" si="3"/>
        <v>0.92582009977255153</v>
      </c>
    </row>
    <row r="33" spans="2:40" x14ac:dyDescent="0.25">
      <c r="B33" s="170"/>
      <c r="C33" s="171"/>
      <c r="D33" s="171"/>
      <c r="E33" s="172"/>
      <c r="F33" s="79">
        <f t="shared" si="2"/>
        <v>58.0152</v>
      </c>
      <c r="G33" s="80">
        <f t="shared" si="3"/>
        <v>0.8660254037844386</v>
      </c>
    </row>
    <row r="34" spans="2:40" x14ac:dyDescent="0.25">
      <c r="B34" s="170"/>
      <c r="C34" s="171"/>
      <c r="D34" s="171"/>
      <c r="E34" s="172"/>
      <c r="F34" s="79">
        <f t="shared" si="2"/>
        <v>65.267099999999999</v>
      </c>
      <c r="G34" s="80">
        <f t="shared" si="3"/>
        <v>0.81649658092772603</v>
      </c>
    </row>
    <row r="35" spans="2:40" x14ac:dyDescent="0.25">
      <c r="B35" s="170"/>
      <c r="C35" s="171"/>
      <c r="D35" s="171"/>
      <c r="E35" s="172"/>
      <c r="F35" s="79">
        <f t="shared" si="2"/>
        <v>72.519000000000005</v>
      </c>
      <c r="G35" s="80">
        <f t="shared" si="3"/>
        <v>0.7745966692414834</v>
      </c>
    </row>
    <row r="36" spans="2:40" x14ac:dyDescent="0.25">
      <c r="B36" s="170"/>
      <c r="C36" s="171"/>
      <c r="D36" s="171"/>
      <c r="E36" s="172"/>
      <c r="F36" s="79">
        <f t="shared" si="2"/>
        <v>79.770899999999997</v>
      </c>
      <c r="G36" s="80">
        <f t="shared" si="3"/>
        <v>0.7385489458759964</v>
      </c>
    </row>
    <row r="37" spans="2:40" ht="15.75" thickBot="1" x14ac:dyDescent="0.3">
      <c r="B37" s="173"/>
      <c r="C37" s="174"/>
      <c r="D37" s="174"/>
      <c r="E37" s="175"/>
      <c r="F37" s="82">
        <f t="shared" si="2"/>
        <v>87.022800000000004</v>
      </c>
      <c r="G37" s="83">
        <f t="shared" si="3"/>
        <v>0.70710678118654757</v>
      </c>
    </row>
    <row r="38" spans="2:40" ht="15.75" thickBot="1" x14ac:dyDescent="0.3"/>
    <row r="39" spans="2:40" ht="15.75" thickBot="1" x14ac:dyDescent="0.3">
      <c r="B39" s="179" t="s">
        <v>55</v>
      </c>
      <c r="C39" s="180"/>
      <c r="D39" s="180"/>
      <c r="E39" s="180"/>
      <c r="F39" s="181"/>
      <c r="G39" s="182" t="s">
        <v>56</v>
      </c>
      <c r="H39" s="183"/>
      <c r="I39" s="183"/>
      <c r="J39" s="183"/>
      <c r="K39" s="183"/>
      <c r="L39" s="183"/>
      <c r="M39" s="183"/>
      <c r="N39" s="184"/>
      <c r="Q39" s="179" t="s">
        <v>55</v>
      </c>
      <c r="R39" s="180"/>
      <c r="S39" s="180"/>
      <c r="T39" s="180"/>
      <c r="U39" s="181"/>
      <c r="V39" s="182" t="s">
        <v>57</v>
      </c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4"/>
    </row>
    <row r="40" spans="2:40" ht="15.75" customHeight="1" thickBot="1" x14ac:dyDescent="0.3">
      <c r="B40" s="187" t="s">
        <v>58</v>
      </c>
      <c r="C40" s="188"/>
      <c r="D40" s="188"/>
      <c r="E40" s="189"/>
      <c r="F40" s="47" t="str">
        <f>$E$5</f>
        <v>psi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7" t="s">
        <v>58</v>
      </c>
      <c r="R40" s="188"/>
      <c r="S40" s="188"/>
      <c r="T40" s="189"/>
      <c r="U40" s="47" t="str">
        <f>$E$5</f>
        <v>psi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 x14ac:dyDescent="0.3">
      <c r="B41" s="190"/>
      <c r="C41" s="191"/>
      <c r="D41" s="191"/>
      <c r="E41" s="192"/>
      <c r="F41" s="49">
        <f t="shared" ref="F41:F48" si="4">F15</f>
        <v>36.259500000000003</v>
      </c>
      <c r="G41" s="87">
        <f>('[1]Summary Data'!$V43*POWER(G$40,3))+('[1]Summary Data'!$W43*POWER(G$40,2))+('[1]Summary Data'!$X43*G$40)+'[1]Summary Data'!$Y43</f>
        <v>2.3528999999999991</v>
      </c>
      <c r="H41" s="88">
        <f>('[1]Summary Data'!$V43*POWER(H$40,3))+('[1]Summary Data'!$W43*POWER(H$40,2))+('[1]Summary Data'!$X43*H$40)+'[1]Summary Data'!$Y43</f>
        <v>1.6003599999999985</v>
      </c>
      <c r="I41" s="88">
        <f>('[1]Summary Data'!$V43*POWER(I$40,3))+('[1]Summary Data'!$W43*POWER(I$40,2))+('[1]Summary Data'!$X43*I$40)+'[1]Summary Data'!$Y43</f>
        <v>1.3426800000000014</v>
      </c>
      <c r="J41" s="88">
        <f>('[1]Summary Data'!$V43*POWER(J$40,3))+('[1]Summary Data'!$W43*POWER(J$40,2))+('[1]Summary Data'!$X43*J$40)+'[1]Summary Data'!$Y43</f>
        <v>1.1478199999999994</v>
      </c>
      <c r="K41" s="88">
        <f>('[1]Summary Data'!$V43*POWER(K$40,3))+('[1]Summary Data'!$W43*POWER(K$40,2))+('[1]Summary Data'!$X43*K$40)+'[1]Summary Data'!$Y43</f>
        <v>1.0035999999999987</v>
      </c>
      <c r="L41" s="88">
        <f>('[1]Summary Data'!$V43*POWER(L$40,3))+('[1]Summary Data'!$W43*POWER(L$40,2))+('[1]Summary Data'!$X43*L$40)+'[1]Summary Data'!$Y43</f>
        <v>0.89784000000000042</v>
      </c>
      <c r="M41" s="88">
        <f>('[1]Summary Data'!$V43*POWER(M$40,3))+('[1]Summary Data'!$W43*POWER(M$40,2))+('[1]Summary Data'!$X43*M$40)+'[1]Summary Data'!$Y43</f>
        <v>0.81835999999999842</v>
      </c>
      <c r="N41" s="89">
        <f>('[1]Summary Data'!$V43*POWER(N$40,3))+('[1]Summary Data'!$W43*POWER(N$40,2))+('[1]Summary Data'!$X43*N$40)+'[1]Summary Data'!$Y43</f>
        <v>0.75298000000000087</v>
      </c>
      <c r="O41" s="176" t="s">
        <v>40</v>
      </c>
      <c r="Q41" s="190"/>
      <c r="R41" s="191"/>
      <c r="S41" s="191"/>
      <c r="T41" s="192"/>
      <c r="U41" s="49">
        <f>F41</f>
        <v>36.259500000000003</v>
      </c>
      <c r="V41" s="87">
        <f>('[1]Summary Data'!$V43*POWER(V$40,3))+('[1]Summary Data'!$W43*POWER(V$40,2))+('[1]Summary Data'!$X43*V$40)+'[1]Summary Data'!$Y43</f>
        <v>2.3528999999999991</v>
      </c>
      <c r="W41" s="88">
        <f>('[1]Summary Data'!$V43*POWER(W$40,3))+('[1]Summary Data'!$W43*POWER(W$40,2))+('[1]Summary Data'!$X43*W$40)+'[1]Summary Data'!$Y43</f>
        <v>2.1313112499999995</v>
      </c>
      <c r="X41" s="88">
        <f>('[1]Summary Data'!$V43*POWER(X$40,3))+('[1]Summary Data'!$W43*POWER(X$40,2))+('[1]Summary Data'!$X43*X$40)+'[1]Summary Data'!$Y43</f>
        <v>1.9330399999999983</v>
      </c>
      <c r="Y41" s="88">
        <f>('[1]Summary Data'!$V43*POWER(Y$40,3))+('[1]Summary Data'!$W43*POWER(Y$40,2))+('[1]Summary Data'!$X43*Y$40)+'[1]Summary Data'!$Y43</f>
        <v>1.756563749999998</v>
      </c>
      <c r="Z41" s="88">
        <f>('[1]Summary Data'!$V43*POWER(Z$40,3))+('[1]Summary Data'!$W43*POWER(Z$40,2))+('[1]Summary Data'!$X43*Z$40)+'[1]Summary Data'!$Y43</f>
        <v>1.6003599999999985</v>
      </c>
      <c r="AA41" s="88">
        <f>('[1]Summary Data'!$V43*POWER(AA$40,3))+('[1]Summary Data'!$W43*POWER(AA$40,2))+('[1]Summary Data'!$X43*AA$40)+'[1]Summary Data'!$Y43</f>
        <v>1.4629062499999996</v>
      </c>
      <c r="AB41" s="88">
        <f>('[1]Summary Data'!$V43*POWER(AB$40,3))+('[1]Summary Data'!$W43*POWER(AB$40,2))+('[1]Summary Data'!$X43*AB$40)+'[1]Summary Data'!$Y43</f>
        <v>1.3426800000000014</v>
      </c>
      <c r="AC41" s="88">
        <f>('[1]Summary Data'!$V43*POWER(AC$40,3))+('[1]Summary Data'!$W43*POWER(AC$40,2))+('[1]Summary Data'!$X43*AC$40)+'[1]Summary Data'!$Y43</f>
        <v>1.2381587499999984</v>
      </c>
      <c r="AD41" s="90">
        <f>('[1]Summary Data'!$V43*POWER(AD$40,3))+('[1]Summary Data'!$W43*POWER(AD$40,2))+('[1]Summary Data'!$X43*AD$40)+'[1]Summary Data'!$Y43</f>
        <v>1.1478199999999994</v>
      </c>
      <c r="AE41" s="88">
        <f>('[1]Summary Data'!$V43*POWER(AE$40,3))+('[1]Summary Data'!$W43*POWER(AE$40,2))+('[1]Summary Data'!$X43*AE$40)+'[1]Summary Data'!$Y43</f>
        <v>1.0701412499999989</v>
      </c>
      <c r="AF41" s="88">
        <f>('[1]Summary Data'!$V43*POWER(AF$40,3))+('[1]Summary Data'!$W43*POWER(AF$40,2))+('[1]Summary Data'!$X43*AF$40)+'[1]Summary Data'!$Y43</f>
        <v>1.0035999999999987</v>
      </c>
      <c r="AG41" s="88">
        <f>('[1]Summary Data'!$V43*POWER(AG$40,3))+('[1]Summary Data'!$W43*POWER(AG$40,2))+('[1]Summary Data'!$X43*AG$40)+'[1]Summary Data'!$Y43</f>
        <v>0.94667374999999865</v>
      </c>
      <c r="AH41" s="88">
        <f>('[1]Summary Data'!$V43*POWER(AH$40,3))+('[1]Summary Data'!$W43*POWER(AH$40,2))+('[1]Summary Data'!$X43*AH$40)+'[1]Summary Data'!$Y43</f>
        <v>0.89784000000000042</v>
      </c>
      <c r="AI41" s="88">
        <f>('[1]Summary Data'!$V43*POWER(AI$40,3))+('[1]Summary Data'!$W43*POWER(AI$40,2))+('[1]Summary Data'!$X43*AI$40)+'[1]Summary Data'!$Y43</f>
        <v>0.85557624999999859</v>
      </c>
      <c r="AJ41" s="88">
        <f>('[1]Summary Data'!$V43*POWER(AJ$40,3))+('[1]Summary Data'!$W43*POWER(AJ$40,2))+('[1]Summary Data'!$X43*AJ$40)+'[1]Summary Data'!$Y43</f>
        <v>0.81835999999999842</v>
      </c>
      <c r="AK41" s="88">
        <f>('[1]Summary Data'!$V43*POWER(AK$40,3))+('[1]Summary Data'!$W43*POWER(AK$40,2))+('[1]Summary Data'!$X43*AK$40)+'[1]Summary Data'!$Y43</f>
        <v>0.78466874999999803</v>
      </c>
      <c r="AL41" s="91">
        <f>('[1]Summary Data'!$V43*POWER(AL$40,3))+('[1]Summary Data'!$W43*POWER(AL$40,2))+('[1]Summary Data'!$X43*AL$40)+'[1]Summary Data'!$Y43</f>
        <v>0.75298000000000087</v>
      </c>
      <c r="AM41" s="176" t="s">
        <v>40</v>
      </c>
    </row>
    <row r="42" spans="2:40" ht="15.75" thickBot="1" x14ac:dyDescent="0.3">
      <c r="B42" s="190"/>
      <c r="C42" s="191"/>
      <c r="D42" s="191"/>
      <c r="E42" s="192"/>
      <c r="F42" s="51">
        <f t="shared" si="4"/>
        <v>43.511400000000002</v>
      </c>
      <c r="G42" s="92">
        <f>('[1]Summary Data'!$V42*POWER(G$40,3))+('[1]Summary Data'!$W42*POWER(G$40,2))+('[1]Summary Data'!$X42*G$40)+'[1]Summary Data'!$Y42</f>
        <v>2.5959600000000016</v>
      </c>
      <c r="H42" s="93">
        <f>('[1]Summary Data'!$V42*POWER(H$40,3))+('[1]Summary Data'!$W42*POWER(H$40,2))+('[1]Summary Data'!$X42*H$40)+'[1]Summary Data'!$Y42</f>
        <v>1.6724600000000027</v>
      </c>
      <c r="I42" s="93">
        <f>('[1]Summary Data'!$V42*POWER(I$40,3))+('[1]Summary Data'!$W42*POWER(I$40,2))+('[1]Summary Data'!$X42*I$40)+'[1]Summary Data'!$Y42</f>
        <v>1.399799999999999</v>
      </c>
      <c r="J42" s="93">
        <f>('[1]Summary Data'!$V42*POWER(J$40,3))+('[1]Summary Data'!$W42*POWER(J$40,2))+('[1]Summary Data'!$X42*J$40)+'[1]Summary Data'!$Y42</f>
        <v>1.2145599999999988</v>
      </c>
      <c r="K42" s="93">
        <f>('[1]Summary Data'!$V42*POWER(K$40,3))+('[1]Summary Data'!$W42*POWER(K$40,2))+('[1]Summary Data'!$X42*K$40)+'[1]Summary Data'!$Y42</f>
        <v>1.0877600000000029</v>
      </c>
      <c r="L42" s="93">
        <f>('[1]Summary Data'!$V42*POWER(L$40,3))+('[1]Summary Data'!$W42*POWER(L$40,2))+('[1]Summary Data'!$X42*L$40)+'[1]Summary Data'!$Y42</f>
        <v>0.9904200000000003</v>
      </c>
      <c r="M42" s="93">
        <f>('[1]Summary Data'!$V42*POWER(M$40,3))+('[1]Summary Data'!$W42*POWER(M$40,2))+('[1]Summary Data'!$X42*M$40)+'[1]Summary Data'!$Y42</f>
        <v>0.89356000000000435</v>
      </c>
      <c r="N42" s="94">
        <f>('[1]Summary Data'!$V42*POWER(N$40,3))+('[1]Summary Data'!$W42*POWER(N$40,2))+('[1]Summary Data'!$X42*N$40)+'[1]Summary Data'!$Y42</f>
        <v>0.76820000000000022</v>
      </c>
      <c r="O42" s="177"/>
      <c r="P42" s="53"/>
      <c r="Q42" s="190"/>
      <c r="R42" s="191"/>
      <c r="S42" s="191"/>
      <c r="T42" s="192"/>
      <c r="U42" s="51">
        <f t="shared" ref="U42:U48" si="5">F42</f>
        <v>43.511400000000002</v>
      </c>
      <c r="V42" s="92">
        <f>('[1]Summary Data'!$V42*POWER(V$40,3))+('[1]Summary Data'!$W42*POWER(V$40,2))+('[1]Summary Data'!$X42*V$40)+'[1]Summary Data'!$Y42</f>
        <v>2.5959600000000016</v>
      </c>
      <c r="W42" s="93">
        <f>('[1]Summary Data'!$V42*POWER(W$40,3))+('[1]Summary Data'!$W42*POWER(W$40,2))+('[1]Summary Data'!$X42*W$40)+'[1]Summary Data'!$Y42</f>
        <v>2.3087562500000018</v>
      </c>
      <c r="X42" s="93">
        <f>('[1]Summary Data'!$V42*POWER(X$40,3))+('[1]Summary Data'!$W42*POWER(X$40,2))+('[1]Summary Data'!$X42*X$40)+'[1]Summary Data'!$Y42</f>
        <v>2.0615200000000033</v>
      </c>
      <c r="Y42" s="93">
        <f>('[1]Summary Data'!$V42*POWER(Y$40,3))+('[1]Summary Data'!$W42*POWER(Y$40,2))+('[1]Summary Data'!$X42*Y$40)+'[1]Summary Data'!$Y42</f>
        <v>1.850628750000002</v>
      </c>
      <c r="Z42" s="93">
        <f>('[1]Summary Data'!$V42*POWER(Z$40,3))+('[1]Summary Data'!$W42*POWER(Z$40,2))+('[1]Summary Data'!$X42*Z$40)+'[1]Summary Data'!$Y42</f>
        <v>1.6724600000000027</v>
      </c>
      <c r="AA42" s="93">
        <f>('[1]Summary Data'!$V42*POWER(AA$40,3))+('[1]Summary Data'!$W42*POWER(AA$40,2))+('[1]Summary Data'!$X42*AA$40)+'[1]Summary Data'!$Y42</f>
        <v>1.5233912500000031</v>
      </c>
      <c r="AB42" s="93">
        <f>('[1]Summary Data'!$V42*POWER(AB$40,3))+('[1]Summary Data'!$W42*POWER(AB$40,2))+('[1]Summary Data'!$X42*AB$40)+'[1]Summary Data'!$Y42</f>
        <v>1.399799999999999</v>
      </c>
      <c r="AC42" s="93">
        <f>('[1]Summary Data'!$V42*POWER(AC$40,3))+('[1]Summary Data'!$W42*POWER(AC$40,2))+('[1]Summary Data'!$X42*AC$40)+'[1]Summary Data'!$Y42</f>
        <v>1.2980637499999972</v>
      </c>
      <c r="AD42" s="95">
        <f>('[1]Summary Data'!$V42*POWER(AD$40,3))+('[1]Summary Data'!$W42*POWER(AD$40,2))+('[1]Summary Data'!$X42*AD$40)+'[1]Summary Data'!$Y42</f>
        <v>1.2145599999999988</v>
      </c>
      <c r="AE42" s="93">
        <f>('[1]Summary Data'!$V42*POWER(AE$40,3))+('[1]Summary Data'!$W42*POWER(AE$40,2))+('[1]Summary Data'!$X42*AE$40)+'[1]Summary Data'!$Y42</f>
        <v>1.145666250000005</v>
      </c>
      <c r="AF42" s="93">
        <f>('[1]Summary Data'!$V42*POWER(AF$40,3))+('[1]Summary Data'!$W42*POWER(AF$40,2))+('[1]Summary Data'!$X42*AF$40)+'[1]Summary Data'!$Y42</f>
        <v>1.0877600000000029</v>
      </c>
      <c r="AG42" s="93">
        <f>('[1]Summary Data'!$V42*POWER(AG$40,3))+('[1]Summary Data'!$W42*POWER(AG$40,2))+('[1]Summary Data'!$X42*AG$40)+'[1]Summary Data'!$Y42</f>
        <v>1.037218750000001</v>
      </c>
      <c r="AH42" s="93">
        <f>('[1]Summary Data'!$V42*POWER(AH$40,3))+('[1]Summary Data'!$W42*POWER(AH$40,2))+('[1]Summary Data'!$X42*AH$40)+'[1]Summary Data'!$Y42</f>
        <v>0.9904200000000003</v>
      </c>
      <c r="AI42" s="93">
        <f>('[1]Summary Data'!$V42*POWER(AI$40,3))+('[1]Summary Data'!$W42*POWER(AI$40,2))+('[1]Summary Data'!$X42*AI$40)+'[1]Summary Data'!$Y42</f>
        <v>0.94374124999999509</v>
      </c>
      <c r="AJ42" s="93">
        <f>('[1]Summary Data'!$V42*POWER(AJ$40,3))+('[1]Summary Data'!$W42*POWER(AJ$40,2))+('[1]Summary Data'!$X42*AJ$40)+'[1]Summary Data'!$Y42</f>
        <v>0.89356000000000435</v>
      </c>
      <c r="AK42" s="93">
        <f>('[1]Summary Data'!$V42*POWER(AK$40,3))+('[1]Summary Data'!$W42*POWER(AK$40,2))+('[1]Summary Data'!$X42*AK$40)+'[1]Summary Data'!$Y42</f>
        <v>0.83625375000000446</v>
      </c>
      <c r="AL42" s="96">
        <f>('[1]Summary Data'!$V42*POWER(AL$40,3))+('[1]Summary Data'!$W42*POWER(AL$40,2))+('[1]Summary Data'!$X42*AL$40)+'[1]Summary Data'!$Y42</f>
        <v>0.76820000000000022</v>
      </c>
      <c r="AM42" s="177"/>
      <c r="AN42" s="53" t="s">
        <v>46</v>
      </c>
    </row>
    <row r="43" spans="2:40" x14ac:dyDescent="0.25">
      <c r="B43" s="190"/>
      <c r="C43" s="191"/>
      <c r="D43" s="191"/>
      <c r="E43" s="192"/>
      <c r="F43" s="54">
        <f t="shared" si="4"/>
        <v>50.763300000000001</v>
      </c>
      <c r="G43" s="97">
        <f>('[1]Summary Data'!$V41*POWER(G$40,3))+('[1]Summary Data'!$W41*POWER(G$40,2))+('[1]Summary Data'!$X41*G$40)+'[1]Summary Data'!$Y41</f>
        <v>2.7504200000000019</v>
      </c>
      <c r="H43" s="98">
        <f>('[1]Summary Data'!$V41*POWER(H$40,3))+('[1]Summary Data'!$W41*POWER(H$40,2))+('[1]Summary Data'!$X41*H$40)+'[1]Summary Data'!$Y41</f>
        <v>1.7650800000000011</v>
      </c>
      <c r="I43" s="98">
        <f>('[1]Summary Data'!$V41*POWER(I$40,3))+('[1]Summary Data'!$W41*POWER(I$40,2))+('[1]Summary Data'!$X41*I$40)+'[1]Summary Data'!$Y41</f>
        <v>1.4579600000000035</v>
      </c>
      <c r="J43" s="98">
        <f>('[1]Summary Data'!$V41*POWER(J$40,3))+('[1]Summary Data'!$W41*POWER(J$40,2))+('[1]Summary Data'!$X41*J$40)+'[1]Summary Data'!$Y41</f>
        <v>1.2416600000000031</v>
      </c>
      <c r="K43" s="98">
        <f>('[1]Summary Data'!$V41*POWER(K$40,3))+('[1]Summary Data'!$W41*POWER(K$40,2))+('[1]Summary Data'!$X41*K$40)+'[1]Summary Data'!$Y41</f>
        <v>1.0915200000000027</v>
      </c>
      <c r="L43" s="98">
        <f>('[1]Summary Data'!$V41*POWER(L$40,3))+('[1]Summary Data'!$W41*POWER(L$40,2))+('[1]Summary Data'!$X41*L$40)+'[1]Summary Data'!$Y41</f>
        <v>0.98288000000000864</v>
      </c>
      <c r="M43" s="98">
        <f>('[1]Summary Data'!$V41*POWER(M$40,3))+('[1]Summary Data'!$W41*POWER(M$40,2))+('[1]Summary Data'!$X41*M$40)+'[1]Summary Data'!$Y41</f>
        <v>0.89108000000000587</v>
      </c>
      <c r="N43" s="99">
        <f>('[1]Summary Data'!$V41*POWER(N$40,3))+('[1]Summary Data'!$W41*POWER(N$40,2))+('[1]Summary Data'!$X41*N$40)+'[1]Summary Data'!$Y41</f>
        <v>0.79146000000000427</v>
      </c>
      <c r="O43" s="177"/>
      <c r="Q43" s="190"/>
      <c r="R43" s="191"/>
      <c r="S43" s="191"/>
      <c r="T43" s="192"/>
      <c r="U43" s="54">
        <f t="shared" si="5"/>
        <v>50.763300000000001</v>
      </c>
      <c r="V43" s="97">
        <f>('[1]Summary Data'!$V41*POWER(V$40,3))+('[1]Summary Data'!$W41*POWER(V$40,2))+('[1]Summary Data'!$X41*V$40)+'[1]Summary Data'!$Y41</f>
        <v>2.7504200000000019</v>
      </c>
      <c r="W43" s="98">
        <f>('[1]Summary Data'!$V41*POWER(W$40,3))+('[1]Summary Data'!$W41*POWER(W$40,2))+('[1]Summary Data'!$X41*W$40)+'[1]Summary Data'!$Y41</f>
        <v>2.4499912500000001</v>
      </c>
      <c r="X43" s="98">
        <f>('[1]Summary Data'!$V41*POWER(X$40,3))+('[1]Summary Data'!$W41*POWER(X$40,2))+('[1]Summary Data'!$X41*X$40)+'[1]Summary Data'!$Y41</f>
        <v>2.1876800000000003</v>
      </c>
      <c r="Y43" s="98">
        <f>('[1]Summary Data'!$V41*POWER(Y$40,3))+('[1]Summary Data'!$W41*POWER(Y$40,2))+('[1]Summary Data'!$X41*Y$40)+'[1]Summary Data'!$Y41</f>
        <v>1.9604037500000029</v>
      </c>
      <c r="Z43" s="98">
        <f>('[1]Summary Data'!$V41*POWER(Z$40,3))+('[1]Summary Data'!$W41*POWER(Z$40,2))+('[1]Summary Data'!$X41*Z$40)+'[1]Summary Data'!$Y41</f>
        <v>1.7650800000000011</v>
      </c>
      <c r="AA43" s="98">
        <f>('[1]Summary Data'!$V41*POWER(AA$40,3))+('[1]Summary Data'!$W41*POWER(AA$40,2))+('[1]Summary Data'!$X41*AA$40)+'[1]Summary Data'!$Y41</f>
        <v>1.5986262499999988</v>
      </c>
      <c r="AB43" s="98">
        <f>('[1]Summary Data'!$V41*POWER(AB$40,3))+('[1]Summary Data'!$W41*POWER(AB$40,2))+('[1]Summary Data'!$X41*AB$40)+'[1]Summary Data'!$Y41</f>
        <v>1.4579600000000035</v>
      </c>
      <c r="AC43" s="98">
        <f>('[1]Summary Data'!$V41*POWER(AC$40,3))+('[1]Summary Data'!$W41*POWER(AC$40,2))+('[1]Summary Data'!$X41*AC$40)+'[1]Summary Data'!$Y41</f>
        <v>1.339998750000003</v>
      </c>
      <c r="AD43" s="100">
        <f>('[1]Summary Data'!$V41*POWER(AD$40,3))+('[1]Summary Data'!$W41*POWER(AD$40,2))+('[1]Summary Data'!$X41*AD$40)+'[1]Summary Data'!$Y41</f>
        <v>1.2416600000000031</v>
      </c>
      <c r="AE43" s="98">
        <f>('[1]Summary Data'!$V41*POWER(AE$40,3))+('[1]Summary Data'!$W41*POWER(AE$40,2))+('[1]Summary Data'!$X41*AE$40)+'[1]Summary Data'!$Y41</f>
        <v>1.1598612500000058</v>
      </c>
      <c r="AF43" s="98">
        <f>('[1]Summary Data'!$V41*POWER(AF$40,3))+('[1]Summary Data'!$W41*POWER(AF$40,2))+('[1]Summary Data'!$X41*AF$40)+'[1]Summary Data'!$Y41</f>
        <v>1.0915200000000027</v>
      </c>
      <c r="AG43" s="98">
        <f>('[1]Summary Data'!$V41*POWER(AG$40,3))+('[1]Summary Data'!$W41*POWER(AG$40,2))+('[1]Summary Data'!$X41*AG$40)+'[1]Summary Data'!$Y41</f>
        <v>1.0335537500000029</v>
      </c>
      <c r="AH43" s="98">
        <f>('[1]Summary Data'!$V41*POWER(AH$40,3))+('[1]Summary Data'!$W41*POWER(AH$40,2))+('[1]Summary Data'!$X41*AH$40)+'[1]Summary Data'!$Y41</f>
        <v>0.98288000000000864</v>
      </c>
      <c r="AI43" s="98">
        <f>('[1]Summary Data'!$V41*POWER(AI$40,3))+('[1]Summary Data'!$W41*POWER(AI$40,2))+('[1]Summary Data'!$X41*AI$40)+'[1]Summary Data'!$Y41</f>
        <v>0.93641625000000062</v>
      </c>
      <c r="AJ43" s="98">
        <f>('[1]Summary Data'!$V41*POWER(AJ$40,3))+('[1]Summary Data'!$W41*POWER(AJ$40,2))+('[1]Summary Data'!$X41*AJ$40)+'[1]Summary Data'!$Y41</f>
        <v>0.89108000000000587</v>
      </c>
      <c r="AK43" s="98">
        <f>('[1]Summary Data'!$V41*POWER(AK$40,3))+('[1]Summary Data'!$W41*POWER(AK$40,2))+('[1]Summary Data'!$X41*AK$40)+'[1]Summary Data'!$Y41</f>
        <v>0.84378875000000164</v>
      </c>
      <c r="AL43" s="101">
        <f>('[1]Summary Data'!$V41*POWER(AL$40,3))+('[1]Summary Data'!$W41*POWER(AL$40,2))+('[1]Summary Data'!$X41*AL$40)+'[1]Summary Data'!$Y41</f>
        <v>0.79146000000000427</v>
      </c>
      <c r="AM43" s="177"/>
    </row>
    <row r="44" spans="2:40" x14ac:dyDescent="0.25">
      <c r="B44" s="190"/>
      <c r="C44" s="191"/>
      <c r="D44" s="191"/>
      <c r="E44" s="192"/>
      <c r="F44" s="56">
        <f t="shared" si="4"/>
        <v>58.0152</v>
      </c>
      <c r="G44" s="97">
        <f>('[1]Summary Data'!$V40*POWER(G$40,3))+('[1]Summary Data'!$W40*POWER(G$40,2))+('[1]Summary Data'!$X40*G$40)+'[1]Summary Data'!$Y40</f>
        <v>3.0272400000000008</v>
      </c>
      <c r="H44" s="98">
        <f>('[1]Summary Data'!$V40*POWER(H$40,3))+('[1]Summary Data'!$W40*POWER(H$40,2))+('[1]Summary Data'!$X40*H$40)+'[1]Summary Data'!$Y40</f>
        <v>1.8750999999999998</v>
      </c>
      <c r="I44" s="98">
        <f>('[1]Summary Data'!$V40*POWER(I$40,3))+('[1]Summary Data'!$W40*POWER(I$40,2))+('[1]Summary Data'!$X40*I$40)+'[1]Summary Data'!$Y40</f>
        <v>1.5345300000000037</v>
      </c>
      <c r="J44" s="98">
        <f>('[1]Summary Data'!$V40*POWER(J$40,3))+('[1]Summary Data'!$W40*POWER(J$40,2))+('[1]Summary Data'!$X40*J$40)+'[1]Summary Data'!$Y40</f>
        <v>1.3055200000000049</v>
      </c>
      <c r="K44" s="98">
        <f>('[1]Summary Data'!$V40*POWER(K$40,3))+('[1]Summary Data'!$W40*POWER(K$40,2))+('[1]Summary Data'!$X40*K$40)+'[1]Summary Data'!$Y40</f>
        <v>1.1539900000000003</v>
      </c>
      <c r="L44" s="98">
        <f>('[1]Summary Data'!$V40*POWER(L$40,3))+('[1]Summary Data'!$W40*POWER(L$40,2))+('[1]Summary Data'!$X40*L$40)+'[1]Summary Data'!$Y40</f>
        <v>1.0458600000000047</v>
      </c>
      <c r="M44" s="98">
        <f>('[1]Summary Data'!$V40*POWER(M$40,3))+('[1]Summary Data'!$W40*POWER(M$40,2))+('[1]Summary Data'!$X40*M$40)+'[1]Summary Data'!$Y40</f>
        <v>0.94704999999999728</v>
      </c>
      <c r="N44" s="99">
        <f>('[1]Summary Data'!$V40*POWER(N$40,3))+('[1]Summary Data'!$W40*POWER(N$40,2))+('[1]Summary Data'!$X40*N$40)+'[1]Summary Data'!$Y40</f>
        <v>0.82347999999999644</v>
      </c>
      <c r="O44" s="177"/>
      <c r="Q44" s="190"/>
      <c r="R44" s="191"/>
      <c r="S44" s="191"/>
      <c r="T44" s="192"/>
      <c r="U44" s="56">
        <f t="shared" si="5"/>
        <v>58.0152</v>
      </c>
      <c r="V44" s="97">
        <f>('[1]Summary Data'!$V40*POWER(V$40,3))+('[1]Summary Data'!$W40*POWER(V$40,2))+('[1]Summary Data'!$X40*V$40)+'[1]Summary Data'!$Y40</f>
        <v>3.0272400000000008</v>
      </c>
      <c r="W44" s="98">
        <f>('[1]Summary Data'!$V40*POWER(W$40,3))+('[1]Summary Data'!$W40*POWER(W$40,2))+('[1]Summary Data'!$X40*W$40)+'[1]Summary Data'!$Y40</f>
        <v>2.6696799999999996</v>
      </c>
      <c r="X44" s="98">
        <f>('[1]Summary Data'!$V40*POWER(X$40,3))+('[1]Summary Data'!$W40*POWER(X$40,2))+('[1]Summary Data'!$X40*X$40)+'[1]Summary Data'!$Y40</f>
        <v>2.3613100000000031</v>
      </c>
      <c r="Y44" s="98">
        <f>('[1]Summary Data'!$V40*POWER(Y$40,3))+('[1]Summary Data'!$W40*POWER(Y$40,2))+('[1]Summary Data'!$X40*Y$40)+'[1]Summary Data'!$Y40</f>
        <v>2.0978700000000003</v>
      </c>
      <c r="Z44" s="98">
        <f>('[1]Summary Data'!$V40*POWER(Z$40,3))+('[1]Summary Data'!$W40*POWER(Z$40,2))+('[1]Summary Data'!$X40*Z$40)+'[1]Summary Data'!$Y40</f>
        <v>1.8750999999999998</v>
      </c>
      <c r="AA44" s="98">
        <f>('[1]Summary Data'!$V40*POWER(AA$40,3))+('[1]Summary Data'!$W40*POWER(AA$40,2))+('[1]Summary Data'!$X40*AA$40)+'[1]Summary Data'!$Y40</f>
        <v>1.6887400000000028</v>
      </c>
      <c r="AB44" s="98">
        <f>('[1]Summary Data'!$V40*POWER(AB$40,3))+('[1]Summary Data'!$W40*POWER(AB$40,2))+('[1]Summary Data'!$X40*AB$40)+'[1]Summary Data'!$Y40</f>
        <v>1.5345300000000037</v>
      </c>
      <c r="AC44" s="98">
        <f>('[1]Summary Data'!$V40*POWER(AC$40,3))+('[1]Summary Data'!$W40*POWER(AC$40,2))+('[1]Summary Data'!$X40*AC$40)+'[1]Summary Data'!$Y40</f>
        <v>1.4082099999999969</v>
      </c>
      <c r="AD44" s="100">
        <f>('[1]Summary Data'!$V40*POWER(AD$40,3))+('[1]Summary Data'!$W40*POWER(AD$40,2))+('[1]Summary Data'!$X40*AD$40)+'[1]Summary Data'!$Y40</f>
        <v>1.3055200000000049</v>
      </c>
      <c r="AE44" s="98">
        <f>('[1]Summary Data'!$V40*POWER(AE$40,3))+('[1]Summary Data'!$W40*POWER(AE$40,2))+('[1]Summary Data'!$X40*AE$40)+'[1]Summary Data'!$Y40</f>
        <v>1.2222000000000008</v>
      </c>
      <c r="AF44" s="98">
        <f>('[1]Summary Data'!$V40*POWER(AF$40,3))+('[1]Summary Data'!$W40*POWER(AF$40,2))+('[1]Summary Data'!$X40*AF$40)+'[1]Summary Data'!$Y40</f>
        <v>1.1539900000000003</v>
      </c>
      <c r="AG44" s="98">
        <f>('[1]Summary Data'!$V40*POWER(AG$40,3))+('[1]Summary Data'!$W40*POWER(AG$40,2))+('[1]Summary Data'!$X40*AG$40)+'[1]Summary Data'!$Y40</f>
        <v>1.0966299999999976</v>
      </c>
      <c r="AH44" s="98">
        <f>('[1]Summary Data'!$V40*POWER(AH$40,3))+('[1]Summary Data'!$W40*POWER(AH$40,2))+('[1]Summary Data'!$X40*AH$40)+'[1]Summary Data'!$Y40</f>
        <v>1.0458600000000047</v>
      </c>
      <c r="AI44" s="98">
        <f>('[1]Summary Data'!$V40*POWER(AI$40,3))+('[1]Summary Data'!$W40*POWER(AI$40,2))+('[1]Summary Data'!$X40*AI$40)+'[1]Summary Data'!$Y40</f>
        <v>0.9974199999999982</v>
      </c>
      <c r="AJ44" s="98">
        <f>('[1]Summary Data'!$V40*POWER(AJ$40,3))+('[1]Summary Data'!$W40*POWER(AJ$40,2))+('[1]Summary Data'!$X40*AJ$40)+'[1]Summary Data'!$Y40</f>
        <v>0.94704999999999728</v>
      </c>
      <c r="AK44" s="98">
        <f>('[1]Summary Data'!$V40*POWER(AK$40,3))+('[1]Summary Data'!$W40*POWER(AK$40,2))+('[1]Summary Data'!$X40*AK$40)+'[1]Summary Data'!$Y40</f>
        <v>0.89048999999999978</v>
      </c>
      <c r="AL44" s="101">
        <f>('[1]Summary Data'!$V40*POWER(AL$40,3))+('[1]Summary Data'!$W40*POWER(AL$40,2))+('[1]Summary Data'!$X40*AL$40)+'[1]Summary Data'!$Y40</f>
        <v>0.82347999999999644</v>
      </c>
      <c r="AM44" s="177"/>
    </row>
    <row r="45" spans="2:40" x14ac:dyDescent="0.25">
      <c r="B45" s="190"/>
      <c r="C45" s="191"/>
      <c r="D45" s="191"/>
      <c r="E45" s="192"/>
      <c r="F45" s="56">
        <f t="shared" si="4"/>
        <v>65.267099999999999</v>
      </c>
      <c r="G45" s="97">
        <f>('[1]Summary Data'!$V39*POWER(G$40,3))+('[1]Summary Data'!$W39*POWER(G$40,2))+('[1]Summary Data'!$X39*G$40)+'[1]Summary Data'!$Y39</f>
        <v>3.4634600000000013</v>
      </c>
      <c r="H45" s="98">
        <f>('[1]Summary Data'!$V39*POWER(H$40,3))+('[1]Summary Data'!$W39*POWER(H$40,2))+('[1]Summary Data'!$X39*H$40)+'[1]Summary Data'!$Y39</f>
        <v>2.0105399999999989</v>
      </c>
      <c r="I45" s="98">
        <f>('[1]Summary Data'!$V39*POWER(I$40,3))+('[1]Summary Data'!$W39*POWER(I$40,2))+('[1]Summary Data'!$X39*I$40)+'[1]Summary Data'!$Y39</f>
        <v>1.6017200000000003</v>
      </c>
      <c r="J45" s="98">
        <f>('[1]Summary Data'!$V39*POWER(J$40,3))+('[1]Summary Data'!$W39*POWER(J$40,2))+('[1]Summary Data'!$X39*J$40)+'[1]Summary Data'!$Y39</f>
        <v>1.3404200000000017</v>
      </c>
      <c r="K45" s="98">
        <f>('[1]Summary Data'!$V39*POWER(K$40,3))+('[1]Summary Data'!$W39*POWER(K$40,2))+('[1]Summary Data'!$X39*K$40)+'[1]Summary Data'!$Y39</f>
        <v>1.1784600000000012</v>
      </c>
      <c r="L45" s="98">
        <f>('[1]Summary Data'!$V39*POWER(L$40,3))+('[1]Summary Data'!$W39*POWER(L$40,2))+('[1]Summary Data'!$X39*L$40)+'[1]Summary Data'!$Y39</f>
        <v>1.0676600000000036</v>
      </c>
      <c r="M45" s="98">
        <f>('[1]Summary Data'!$V39*POWER(M$40,3))+('[1]Summary Data'!$W39*POWER(M$40,2))+('[1]Summary Data'!$X39*M$40)+'[1]Summary Data'!$Y39</f>
        <v>0.9598399999999927</v>
      </c>
      <c r="N45" s="99">
        <f>('[1]Summary Data'!$V39*POWER(N$40,3))+('[1]Summary Data'!$W39*POWER(N$40,2))+('[1]Summary Data'!$X39*N$40)+'[1]Summary Data'!$Y39</f>
        <v>0.80682000000000187</v>
      </c>
      <c r="O45" s="177"/>
      <c r="Q45" s="190"/>
      <c r="R45" s="191"/>
      <c r="S45" s="191"/>
      <c r="T45" s="192"/>
      <c r="U45" s="56">
        <f t="shared" si="5"/>
        <v>65.267099999999999</v>
      </c>
      <c r="V45" s="97">
        <f>('[1]Summary Data'!$V39*POWER(V$40,3))+('[1]Summary Data'!$W39*POWER(V$40,2))+('[1]Summary Data'!$X39*V$40)+'[1]Summary Data'!$Y39</f>
        <v>3.4634600000000013</v>
      </c>
      <c r="W45" s="98">
        <f>('[1]Summary Data'!$V39*POWER(W$40,3))+('[1]Summary Data'!$W39*POWER(W$40,2))+('[1]Summary Data'!$X39*W$40)+'[1]Summary Data'!$Y39</f>
        <v>3.0057637500000034</v>
      </c>
      <c r="X45" s="98">
        <f>('[1]Summary Data'!$V39*POWER(X$40,3))+('[1]Summary Data'!$W39*POWER(X$40,2))+('[1]Summary Data'!$X39*X$40)+'[1]Summary Data'!$Y39</f>
        <v>2.6150599999999997</v>
      </c>
      <c r="Y45" s="98">
        <f>('[1]Summary Data'!$V39*POWER(Y$40,3))+('[1]Summary Data'!$W39*POWER(Y$40,2))+('[1]Summary Data'!$X39*Y$40)+'[1]Summary Data'!$Y39</f>
        <v>2.2853262500000007</v>
      </c>
      <c r="Z45" s="98">
        <f>('[1]Summary Data'!$V39*POWER(Z$40,3))+('[1]Summary Data'!$W39*POWER(Z$40,2))+('[1]Summary Data'!$X39*Z$40)+'[1]Summary Data'!$Y39</f>
        <v>2.0105399999999989</v>
      </c>
      <c r="AA45" s="98">
        <f>('[1]Summary Data'!$V39*POWER(AA$40,3))+('[1]Summary Data'!$W39*POWER(AA$40,2))+('[1]Summary Data'!$X39*AA$40)+'[1]Summary Data'!$Y39</f>
        <v>1.7846787499999976</v>
      </c>
      <c r="AB45" s="98">
        <f>('[1]Summary Data'!$V39*POWER(AB$40,3))+('[1]Summary Data'!$W39*POWER(AB$40,2))+('[1]Summary Data'!$X39*AB$40)+'[1]Summary Data'!$Y39</f>
        <v>1.6017200000000003</v>
      </c>
      <c r="AC45" s="98">
        <f>('[1]Summary Data'!$V39*POWER(AC$40,3))+('[1]Summary Data'!$W39*POWER(AC$40,2))+('[1]Summary Data'!$X39*AC$40)+'[1]Summary Data'!$Y39</f>
        <v>1.4556412499999993</v>
      </c>
      <c r="AD45" s="100">
        <f>('[1]Summary Data'!$V39*POWER(AD$40,3))+('[1]Summary Data'!$W39*POWER(AD$40,2))+('[1]Summary Data'!$X39*AD$40)+'[1]Summary Data'!$Y39</f>
        <v>1.3404200000000017</v>
      </c>
      <c r="AE45" s="98">
        <f>('[1]Summary Data'!$V39*POWER(AE$40,3))+('[1]Summary Data'!$W39*POWER(AE$40,2))+('[1]Summary Data'!$X39*AE$40)+'[1]Summary Data'!$Y39</f>
        <v>1.2500337500000072</v>
      </c>
      <c r="AF45" s="98">
        <f>('[1]Summary Data'!$V39*POWER(AF$40,3))+('[1]Summary Data'!$W39*POWER(AF$40,2))+('[1]Summary Data'!$X39*AF$40)+'[1]Summary Data'!$Y39</f>
        <v>1.1784600000000012</v>
      </c>
      <c r="AG45" s="98">
        <f>('[1]Summary Data'!$V39*POWER(AG$40,3))+('[1]Summary Data'!$W39*POWER(AG$40,2))+('[1]Summary Data'!$X39*AG$40)+'[1]Summary Data'!$Y39</f>
        <v>1.1196762499999906</v>
      </c>
      <c r="AH45" s="98">
        <f>('[1]Summary Data'!$V39*POWER(AH$40,3))+('[1]Summary Data'!$W39*POWER(AH$40,2))+('[1]Summary Data'!$X39*AH$40)+'[1]Summary Data'!$Y39</f>
        <v>1.0676600000000036</v>
      </c>
      <c r="AI45" s="98">
        <f>('[1]Summary Data'!$V39*POWER(AI$40,3))+('[1]Summary Data'!$W39*POWER(AI$40,2))+('[1]Summary Data'!$X39*AI$40)+'[1]Summary Data'!$Y39</f>
        <v>1.0163887500000115</v>
      </c>
      <c r="AJ45" s="98">
        <f>('[1]Summary Data'!$V39*POWER(AJ$40,3))+('[1]Summary Data'!$W39*POWER(AJ$40,2))+('[1]Summary Data'!$X39*AJ$40)+'[1]Summary Data'!$Y39</f>
        <v>0.9598399999999927</v>
      </c>
      <c r="AK45" s="98">
        <f>('[1]Summary Data'!$V39*POWER(AK$40,3))+('[1]Summary Data'!$W39*POWER(AK$40,2))+('[1]Summary Data'!$X39*AK$40)+'[1]Summary Data'!$Y39</f>
        <v>0.89199125000001089</v>
      </c>
      <c r="AL45" s="101">
        <f>('[1]Summary Data'!$V39*POWER(AL$40,3))+('[1]Summary Data'!$W39*POWER(AL$40,2))+('[1]Summary Data'!$X39*AL$40)+'[1]Summary Data'!$Y39</f>
        <v>0.80682000000000187</v>
      </c>
      <c r="AM45" s="177"/>
    </row>
    <row r="46" spans="2:40" x14ac:dyDescent="0.25">
      <c r="B46" s="190"/>
      <c r="C46" s="191"/>
      <c r="D46" s="191"/>
      <c r="E46" s="192"/>
      <c r="F46" s="56">
        <f t="shared" si="4"/>
        <v>72.519000000000005</v>
      </c>
      <c r="G46" s="97">
        <f>('[1]Summary Data'!$V38*POWER(G$40,3))+('[1]Summary Data'!$W38*POWER(G$40,2))+('[1]Summary Data'!$X38*G$40)+'[1]Summary Data'!$Y38</f>
        <v>3.9533699999999996</v>
      </c>
      <c r="H46" s="98">
        <f>('[1]Summary Data'!$V38*POWER(H$40,3))+('[1]Summary Data'!$W38*POWER(H$40,2))+('[1]Summary Data'!$X38*H$40)+'[1]Summary Data'!$Y38</f>
        <v>2.1566900000000011</v>
      </c>
      <c r="I46" s="98">
        <f>('[1]Summary Data'!$V38*POWER(I$40,3))+('[1]Summary Data'!$W38*POWER(I$40,2))+('[1]Summary Data'!$X38*I$40)+'[1]Summary Data'!$Y38</f>
        <v>1.6724700000000006</v>
      </c>
      <c r="J46" s="98">
        <f>('[1]Summary Data'!$V38*POWER(J$40,3))+('[1]Summary Data'!$W38*POWER(J$40,2))+('[1]Summary Data'!$X38*J$40)+'[1]Summary Data'!$Y38</f>
        <v>1.3780899999999896</v>
      </c>
      <c r="K46" s="98">
        <f>('[1]Summary Data'!$V38*POWER(K$40,3))+('[1]Summary Data'!$W38*POWER(K$40,2))+('[1]Summary Data'!$X38*K$40)+'[1]Summary Data'!$Y38</f>
        <v>1.208870000000001</v>
      </c>
      <c r="L46" s="98">
        <f>('[1]Summary Data'!$V38*POWER(L$40,3))+('[1]Summary Data'!$W38*POWER(L$40,2))+('[1]Summary Data'!$X38*L$40)+'[1]Summary Data'!$Y38</f>
        <v>1.1001299999999894</v>
      </c>
      <c r="M46" s="98">
        <f>('[1]Summary Data'!$V38*POWER(M$40,3))+('[1]Summary Data'!$W38*POWER(M$40,2))+('[1]Summary Data'!$X38*M$40)+'[1]Summary Data'!$Y38</f>
        <v>0.98718999999999468</v>
      </c>
      <c r="N46" s="99">
        <f>('[1]Summary Data'!$V38*POWER(N$40,3))+('[1]Summary Data'!$W38*POWER(N$40,2))+('[1]Summary Data'!$X38*N$40)+'[1]Summary Data'!$Y38</f>
        <v>0.80536999999999281</v>
      </c>
      <c r="O46" s="177"/>
      <c r="Q46" s="190"/>
      <c r="R46" s="191"/>
      <c r="S46" s="191"/>
      <c r="T46" s="192"/>
      <c r="U46" s="56">
        <f t="shared" si="5"/>
        <v>72.519000000000005</v>
      </c>
      <c r="V46" s="97">
        <f>('[1]Summary Data'!$V38*POWER(V$40,3))+('[1]Summary Data'!$W38*POWER(V$40,2))+('[1]Summary Data'!$X38*V$40)+'[1]Summary Data'!$Y38</f>
        <v>3.9533699999999996</v>
      </c>
      <c r="W46" s="98">
        <f>('[1]Summary Data'!$V38*POWER(W$40,3))+('[1]Summary Data'!$W38*POWER(W$40,2))+('[1]Summary Data'!$X38*W$40)+'[1]Summary Data'!$Y38</f>
        <v>3.3804574999999915</v>
      </c>
      <c r="X46" s="98">
        <f>('[1]Summary Data'!$V38*POWER(X$40,3))+('[1]Summary Data'!$W38*POWER(X$40,2))+('[1]Summary Data'!$X38*X$40)+'[1]Summary Data'!$Y38</f>
        <v>2.895429999999994</v>
      </c>
      <c r="Y46" s="98">
        <f>('[1]Summary Data'!$V38*POWER(Y$40,3))+('[1]Summary Data'!$W38*POWER(Y$40,2))+('[1]Summary Data'!$X38*Y$40)+'[1]Summary Data'!$Y38</f>
        <v>2.4902024999999988</v>
      </c>
      <c r="Z46" s="98">
        <f>('[1]Summary Data'!$V38*POWER(Z$40,3))+('[1]Summary Data'!$W38*POWER(Z$40,2))+('[1]Summary Data'!$X38*Z$40)+'[1]Summary Data'!$Y38</f>
        <v>2.1566900000000011</v>
      </c>
      <c r="AA46" s="98">
        <f>('[1]Summary Data'!$V38*POWER(AA$40,3))+('[1]Summary Data'!$W38*POWER(AA$40,2))+('[1]Summary Data'!$X38*AA$40)+'[1]Summary Data'!$Y38</f>
        <v>1.8868074999999997</v>
      </c>
      <c r="AB46" s="98">
        <f>('[1]Summary Data'!$V38*POWER(AB$40,3))+('[1]Summary Data'!$W38*POWER(AB$40,2))+('[1]Summary Data'!$X38*AB$40)+'[1]Summary Data'!$Y38</f>
        <v>1.6724700000000006</v>
      </c>
      <c r="AC46" s="98">
        <f>('[1]Summary Data'!$V38*POWER(AC$40,3))+('[1]Summary Data'!$W38*POWER(AC$40,2))+('[1]Summary Data'!$X38*AC$40)+'[1]Summary Data'!$Y38</f>
        <v>1.5055925000000023</v>
      </c>
      <c r="AD46" s="100">
        <f>('[1]Summary Data'!$V38*POWER(AD$40,3))+('[1]Summary Data'!$W38*POWER(AD$40,2))+('[1]Summary Data'!$X38*AD$40)+'[1]Summary Data'!$Y38</f>
        <v>1.3780899999999896</v>
      </c>
      <c r="AE46" s="98">
        <f>('[1]Summary Data'!$V38*POWER(AE$40,3))+('[1]Summary Data'!$W38*POWER(AE$40,2))+('[1]Summary Data'!$X38*AE$40)+'[1]Summary Data'!$Y38</f>
        <v>1.2818775000000038</v>
      </c>
      <c r="AF46" s="98">
        <f>('[1]Summary Data'!$V38*POWER(AF$40,3))+('[1]Summary Data'!$W38*POWER(AF$40,2))+('[1]Summary Data'!$X38*AF$40)+'[1]Summary Data'!$Y38</f>
        <v>1.208870000000001</v>
      </c>
      <c r="AG46" s="98">
        <f>('[1]Summary Data'!$V38*POWER(AG$40,3))+('[1]Summary Data'!$W38*POWER(AG$40,2))+('[1]Summary Data'!$X38*AG$40)+'[1]Summary Data'!$Y38</f>
        <v>1.1509824999999942</v>
      </c>
      <c r="AH46" s="98">
        <f>('[1]Summary Data'!$V38*POWER(AH$40,3))+('[1]Summary Data'!$W38*POWER(AH$40,2))+('[1]Summary Data'!$X38*AH$40)+'[1]Summary Data'!$Y38</f>
        <v>1.1001299999999894</v>
      </c>
      <c r="AI46" s="98">
        <f>('[1]Summary Data'!$V38*POWER(AI$40,3))+('[1]Summary Data'!$W38*POWER(AI$40,2))+('[1]Summary Data'!$X38*AI$40)+'[1]Summary Data'!$Y38</f>
        <v>1.0482275000000065</v>
      </c>
      <c r="AJ46" s="98">
        <f>('[1]Summary Data'!$V38*POWER(AJ$40,3))+('[1]Summary Data'!$W38*POWER(AJ$40,2))+('[1]Summary Data'!$X38*AJ$40)+'[1]Summary Data'!$Y38</f>
        <v>0.98718999999999468</v>
      </c>
      <c r="AK46" s="98">
        <f>('[1]Summary Data'!$V38*POWER(AK$40,3))+('[1]Summary Data'!$W38*POWER(AK$40,2))+('[1]Summary Data'!$X38*AK$40)+'[1]Summary Data'!$Y38</f>
        <v>0.90893250000000236</v>
      </c>
      <c r="AL46" s="101">
        <f>('[1]Summary Data'!$V38*POWER(AL$40,3))+('[1]Summary Data'!$W38*POWER(AL$40,2))+('[1]Summary Data'!$X38*AL$40)+'[1]Summary Data'!$Y38</f>
        <v>0.80536999999999281</v>
      </c>
      <c r="AM46" s="177"/>
    </row>
    <row r="47" spans="2:40" x14ac:dyDescent="0.25">
      <c r="B47" s="190"/>
      <c r="C47" s="191"/>
      <c r="D47" s="191"/>
      <c r="E47" s="192"/>
      <c r="F47" s="56">
        <f t="shared" si="4"/>
        <v>79.770899999999997</v>
      </c>
      <c r="G47" s="97">
        <f>('[1]Summary Data'!$V37*POWER(G$40,3))+('[1]Summary Data'!$W37*POWER(G$40,2))+('[1]Summary Data'!$X37*G$40)+'[1]Summary Data'!$Y37</f>
        <v>4.2437499999999986</v>
      </c>
      <c r="H47" s="98">
        <f>('[1]Summary Data'!$V37*POWER(H$40,3))+('[1]Summary Data'!$W37*POWER(H$40,2))+('[1]Summary Data'!$X37*H$40)+'[1]Summary Data'!$Y37</f>
        <v>2.3214699999999979</v>
      </c>
      <c r="I47" s="98">
        <f>('[1]Summary Data'!$V37*POWER(I$40,3))+('[1]Summary Data'!$W37*POWER(I$40,2))+('[1]Summary Data'!$X37*I$40)+'[1]Summary Data'!$Y37</f>
        <v>1.7881599999999978</v>
      </c>
      <c r="J47" s="98">
        <f>('[1]Summary Data'!$V37*POWER(J$40,3))+('[1]Summary Data'!$W37*POWER(J$40,2))+('[1]Summary Data'!$X37*J$40)+'[1]Summary Data'!$Y37</f>
        <v>1.4551099999999906</v>
      </c>
      <c r="K47" s="98">
        <f>('[1]Summary Data'!$V37*POWER(K$40,3))+('[1]Summary Data'!$W37*POWER(K$40,2))+('[1]Summary Data'!$X37*K$40)+'[1]Summary Data'!$Y37</f>
        <v>1.2586000000000013</v>
      </c>
      <c r="L47" s="98">
        <f>('[1]Summary Data'!$V37*POWER(L$40,3))+('[1]Summary Data'!$W37*POWER(L$40,2))+('[1]Summary Data'!$X37*L$40)+'[1]Summary Data'!$Y37</f>
        <v>1.134910000000005</v>
      </c>
      <c r="M47" s="98">
        <f>('[1]Summary Data'!$V37*POWER(M$40,3))+('[1]Summary Data'!$W37*POWER(M$40,2))+('[1]Summary Data'!$X37*M$40)+'[1]Summary Data'!$Y37</f>
        <v>1.0203200000000123</v>
      </c>
      <c r="N47" s="99">
        <f>('[1]Summary Data'!$V37*POWER(N$40,3))+('[1]Summary Data'!$W37*POWER(N$40,2))+('[1]Summary Data'!$X37*N$40)+'[1]Summary Data'!$Y37</f>
        <v>0.85110999999999137</v>
      </c>
      <c r="O47" s="177"/>
      <c r="Q47" s="190"/>
      <c r="R47" s="191"/>
      <c r="S47" s="191"/>
      <c r="T47" s="192"/>
      <c r="U47" s="56">
        <f t="shared" si="5"/>
        <v>79.770899999999997</v>
      </c>
      <c r="V47" s="97">
        <f>('[1]Summary Data'!$V37*POWER(V$40,3))+('[1]Summary Data'!$W37*POWER(V$40,2))+('[1]Summary Data'!$X37*V$40)+'[1]Summary Data'!$Y37</f>
        <v>4.2437499999999986</v>
      </c>
      <c r="W47" s="98">
        <f>('[1]Summary Data'!$V37*POWER(W$40,3))+('[1]Summary Data'!$W37*POWER(W$40,2))+('[1]Summary Data'!$X37*W$40)+'[1]Summary Data'!$Y37</f>
        <v>3.6363099999999946</v>
      </c>
      <c r="X47" s="98">
        <f>('[1]Summary Data'!$V37*POWER(X$40,3))+('[1]Summary Data'!$W37*POWER(X$40,2))+('[1]Summary Data'!$X37*X$40)+'[1]Summary Data'!$Y37</f>
        <v>3.1187600000000018</v>
      </c>
      <c r="Y47" s="98">
        <f>('[1]Summary Data'!$V37*POWER(Y$40,3))+('[1]Summary Data'!$W37*POWER(Y$40,2))+('[1]Summary Data'!$X37*Y$40)+'[1]Summary Data'!$Y37</f>
        <v>2.683135</v>
      </c>
      <c r="Z47" s="98">
        <f>('[1]Summary Data'!$V37*POWER(Z$40,3))+('[1]Summary Data'!$W37*POWER(Z$40,2))+('[1]Summary Data'!$X37*Z$40)+'[1]Summary Data'!$Y37</f>
        <v>2.3214699999999979</v>
      </c>
      <c r="AA47" s="98">
        <f>('[1]Summary Data'!$V37*POWER(AA$40,3))+('[1]Summary Data'!$W37*POWER(AA$40,2))+('[1]Summary Data'!$X37*AA$40)+'[1]Summary Data'!$Y37</f>
        <v>2.0257999999999967</v>
      </c>
      <c r="AB47" s="98">
        <f>('[1]Summary Data'!$V37*POWER(AB$40,3))+('[1]Summary Data'!$W37*POWER(AB$40,2))+('[1]Summary Data'!$X37*AB$40)+'[1]Summary Data'!$Y37</f>
        <v>1.7881599999999978</v>
      </c>
      <c r="AC47" s="98">
        <f>('[1]Summary Data'!$V37*POWER(AC$40,3))+('[1]Summary Data'!$W37*POWER(AC$40,2))+('[1]Summary Data'!$X37*AC$40)+'[1]Summary Data'!$Y37</f>
        <v>1.6005849999999953</v>
      </c>
      <c r="AD47" s="100">
        <f>('[1]Summary Data'!$V37*POWER(AD$40,3))+('[1]Summary Data'!$W37*POWER(AD$40,2))+('[1]Summary Data'!$X37*AD$40)+'[1]Summary Data'!$Y37</f>
        <v>1.4551099999999906</v>
      </c>
      <c r="AE47" s="98">
        <f>('[1]Summary Data'!$V37*POWER(AE$40,3))+('[1]Summary Data'!$W37*POWER(AE$40,2))+('[1]Summary Data'!$X37*AE$40)+'[1]Summary Data'!$Y37</f>
        <v>1.3437699999999921</v>
      </c>
      <c r="AF47" s="98">
        <f>('[1]Summary Data'!$V37*POWER(AF$40,3))+('[1]Summary Data'!$W37*POWER(AF$40,2))+('[1]Summary Data'!$X37*AF$40)+'[1]Summary Data'!$Y37</f>
        <v>1.2586000000000013</v>
      </c>
      <c r="AG47" s="98">
        <f>('[1]Summary Data'!$V37*POWER(AG$40,3))+('[1]Summary Data'!$W37*POWER(AG$40,2))+('[1]Summary Data'!$X37*AG$40)+'[1]Summary Data'!$Y37</f>
        <v>1.1916349999999909</v>
      </c>
      <c r="AH47" s="98">
        <f>('[1]Summary Data'!$V37*POWER(AH$40,3))+('[1]Summary Data'!$W37*POWER(AH$40,2))+('[1]Summary Data'!$X37*AH$40)+'[1]Summary Data'!$Y37</f>
        <v>1.134910000000005</v>
      </c>
      <c r="AI47" s="98">
        <f>('[1]Summary Data'!$V37*POWER(AI$40,3))+('[1]Summary Data'!$W37*POWER(AI$40,2))+('[1]Summary Data'!$X37*AI$40)+'[1]Summary Data'!$Y37</f>
        <v>1.0804600000000022</v>
      </c>
      <c r="AJ47" s="98">
        <f>('[1]Summary Data'!$V37*POWER(AJ$40,3))+('[1]Summary Data'!$W37*POWER(AJ$40,2))+('[1]Summary Data'!$X37*AJ$40)+'[1]Summary Data'!$Y37</f>
        <v>1.0203200000000123</v>
      </c>
      <c r="AK47" s="98">
        <f>('[1]Summary Data'!$V37*POWER(AK$40,3))+('[1]Summary Data'!$W37*POWER(AK$40,2))+('[1]Summary Data'!$X37*AK$40)+'[1]Summary Data'!$Y37</f>
        <v>0.94652499999999407</v>
      </c>
      <c r="AL47" s="101">
        <f>('[1]Summary Data'!$V37*POWER(AL$40,3))+('[1]Summary Data'!$W37*POWER(AL$40,2))+('[1]Summary Data'!$X37*AL$40)+'[1]Summary Data'!$Y37</f>
        <v>0.85110999999999137</v>
      </c>
      <c r="AM47" s="177"/>
    </row>
    <row r="48" spans="2:40" ht="15.75" thickBot="1" x14ac:dyDescent="0.3">
      <c r="B48" s="193"/>
      <c r="C48" s="194"/>
      <c r="D48" s="194"/>
      <c r="E48" s="195"/>
      <c r="F48" s="58">
        <f t="shared" si="4"/>
        <v>87.022800000000004</v>
      </c>
      <c r="G48" s="102">
        <f>('[1]Summary Data'!$V36*POWER(G$40,3))+('[1]Summary Data'!$W36*POWER(G$40,2))+('[1]Summary Data'!$X36*G$40)+'[1]Summary Data'!$Y36</f>
        <v>4.4411400000000008</v>
      </c>
      <c r="H48" s="103">
        <f>('[1]Summary Data'!$V36*POWER(H$40,3))+('[1]Summary Data'!$W36*POWER(H$40,2))+('[1]Summary Data'!$X36*H$40)+'[1]Summary Data'!$Y36</f>
        <v>2.4997000000000043</v>
      </c>
      <c r="I48" s="103">
        <f>('[1]Summary Data'!$V36*POWER(I$40,3))+('[1]Summary Data'!$W36*POWER(I$40,2))+('[1]Summary Data'!$X36*I$40)+'[1]Summary Data'!$Y36</f>
        <v>1.9241700000000037</v>
      </c>
      <c r="J48" s="103">
        <f>('[1]Summary Data'!$V36*POWER(J$40,3))+('[1]Summary Data'!$W36*POWER(J$40,2))+('[1]Summary Data'!$X36*J$40)+'[1]Summary Data'!$Y36</f>
        <v>1.5417799999999957</v>
      </c>
      <c r="K48" s="103">
        <f>('[1]Summary Data'!$V36*POWER(K$40,3))+('[1]Summary Data'!$W36*POWER(K$40,2))+('[1]Summary Data'!$X36*K$40)+'[1]Summary Data'!$Y36</f>
        <v>1.2997899999999944</v>
      </c>
      <c r="L48" s="103">
        <f>('[1]Summary Data'!$V36*POWER(L$40,3))+('[1]Summary Data'!$W36*POWER(L$40,2))+('[1]Summary Data'!$X36*L$40)+'[1]Summary Data'!$Y36</f>
        <v>1.145460000000007</v>
      </c>
      <c r="M48" s="103">
        <f>('[1]Summary Data'!$V36*POWER(M$40,3))+('[1]Summary Data'!$W36*POWER(M$40,2))+('[1]Summary Data'!$X36*M$40)+'[1]Summary Data'!$Y36</f>
        <v>1.0260500000000121</v>
      </c>
      <c r="N48" s="104">
        <f>('[1]Summary Data'!$V36*POWER(N$40,3))+('[1]Summary Data'!$W36*POWER(N$40,2))+('[1]Summary Data'!$X36*N$40)+'[1]Summary Data'!$Y36</f>
        <v>0.88882000000000261</v>
      </c>
      <c r="O48" s="178"/>
      <c r="Q48" s="193"/>
      <c r="R48" s="194"/>
      <c r="S48" s="194"/>
      <c r="T48" s="195"/>
      <c r="U48" s="58">
        <f t="shared" si="5"/>
        <v>87.022800000000004</v>
      </c>
      <c r="V48" s="102">
        <f>('[1]Summary Data'!$V36*POWER(V$40,3))+('[1]Summary Data'!$W36*POWER(V$40,2))+('[1]Summary Data'!$X36*V$40)+'[1]Summary Data'!$Y36</f>
        <v>4.4411400000000008</v>
      </c>
      <c r="W48" s="103">
        <f>('[1]Summary Data'!$V36*POWER(W$40,3))+('[1]Summary Data'!$W36*POWER(W$40,2))+('[1]Summary Data'!$X36*W$40)+'[1]Summary Data'!$Y36</f>
        <v>3.8405012499999955</v>
      </c>
      <c r="X48" s="103">
        <f>('[1]Summary Data'!$V36*POWER(X$40,3))+('[1]Summary Data'!$W36*POWER(X$40,2))+('[1]Summary Data'!$X36*X$40)+'[1]Summary Data'!$Y36</f>
        <v>3.3211100000000044</v>
      </c>
      <c r="Y48" s="103">
        <f>('[1]Summary Data'!$V36*POWER(Y$40,3))+('[1]Summary Data'!$W36*POWER(Y$40,2))+('[1]Summary Data'!$X36*Y$40)+'[1]Summary Data'!$Y36</f>
        <v>2.8763737500000026</v>
      </c>
      <c r="Z48" s="103">
        <f>('[1]Summary Data'!$V36*POWER(Z$40,3))+('[1]Summary Data'!$W36*POWER(Z$40,2))+('[1]Summary Data'!$X36*Z$40)+'[1]Summary Data'!$Y36</f>
        <v>2.4997000000000043</v>
      </c>
      <c r="AA48" s="103">
        <f>('[1]Summary Data'!$V36*POWER(AA$40,3))+('[1]Summary Data'!$W36*POWER(AA$40,2))+('[1]Summary Data'!$X36*AA$40)+'[1]Summary Data'!$Y36</f>
        <v>2.1844962500000022</v>
      </c>
      <c r="AB48" s="103">
        <f>('[1]Summary Data'!$V36*POWER(AB$40,3))+('[1]Summary Data'!$W36*POWER(AB$40,2))+('[1]Summary Data'!$X36*AB$40)+'[1]Summary Data'!$Y36</f>
        <v>1.9241700000000037</v>
      </c>
      <c r="AC48" s="103">
        <f>('[1]Summary Data'!$V36*POWER(AC$40,3))+('[1]Summary Data'!$W36*POWER(AC$40,2))+('[1]Summary Data'!$X36*AC$40)+'[1]Summary Data'!$Y36</f>
        <v>1.7121287500000051</v>
      </c>
      <c r="AD48" s="105">
        <f>('[1]Summary Data'!$V36*POWER(AD$40,3))+('[1]Summary Data'!$W36*POWER(AD$40,2))+('[1]Summary Data'!$X36*AD$40)+'[1]Summary Data'!$Y36</f>
        <v>1.5417799999999957</v>
      </c>
      <c r="AE48" s="103">
        <f>('[1]Summary Data'!$V36*POWER(AE$40,3))+('[1]Summary Data'!$W36*POWER(AE$40,2))+('[1]Summary Data'!$X36*AE$40)+'[1]Summary Data'!$Y36</f>
        <v>1.4065312499999933</v>
      </c>
      <c r="AF48" s="103">
        <f>('[1]Summary Data'!$V36*POWER(AF$40,3))+('[1]Summary Data'!$W36*POWER(AF$40,2))+('[1]Summary Data'!$X36*AF$40)+'[1]Summary Data'!$Y36</f>
        <v>1.2997899999999944</v>
      </c>
      <c r="AG48" s="103">
        <f>('[1]Summary Data'!$V36*POWER(AG$40,3))+('[1]Summary Data'!$W36*POWER(AG$40,2))+('[1]Summary Data'!$X36*AG$40)+'[1]Summary Data'!$Y36</f>
        <v>1.2149637500000026</v>
      </c>
      <c r="AH48" s="103">
        <f>('[1]Summary Data'!$V36*POWER(AH$40,3))+('[1]Summary Data'!$W36*POWER(AH$40,2))+('[1]Summary Data'!$X36*AH$40)+'[1]Summary Data'!$Y36</f>
        <v>1.145460000000007</v>
      </c>
      <c r="AI48" s="103">
        <f>('[1]Summary Data'!$V36*POWER(AI$40,3))+('[1]Summary Data'!$W36*POWER(AI$40,2))+('[1]Summary Data'!$X36*AI$40)+'[1]Summary Data'!$Y36</f>
        <v>1.0846862500000043</v>
      </c>
      <c r="AJ48" s="103">
        <f>('[1]Summary Data'!$V36*POWER(AJ$40,3))+('[1]Summary Data'!$W36*POWER(AJ$40,2))+('[1]Summary Data'!$X36*AJ$40)+'[1]Summary Data'!$Y36</f>
        <v>1.0260500000000121</v>
      </c>
      <c r="AK48" s="103">
        <f>('[1]Summary Data'!$V36*POWER(AK$40,3))+('[1]Summary Data'!$W36*POWER(AK$40,2))+('[1]Summary Data'!$X36*AK$40)+'[1]Summary Data'!$Y36</f>
        <v>0.96295875000000564</v>
      </c>
      <c r="AL48" s="106">
        <f>('[1]Summary Data'!$V36*POWER(AL$40,3))+('[1]Summary Data'!$W36*POWER(AL$40,2))+('[1]Summary Data'!$X36*AL$40)+'[1]Summary Data'!$Y36</f>
        <v>0.88882000000000261</v>
      </c>
      <c r="AM48" s="178"/>
    </row>
    <row r="49" spans="2:96" ht="15.75" thickBot="1" x14ac:dyDescent="0.3">
      <c r="CA49" s="43" t="s">
        <v>59</v>
      </c>
    </row>
    <row r="50" spans="2:96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4"/>
      <c r="W50" s="37"/>
      <c r="CA50" s="107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</row>
    <row r="51" spans="2:96" ht="15.75" customHeight="1" thickBot="1" x14ac:dyDescent="0.3">
      <c r="B51" s="167" t="s">
        <v>43</v>
      </c>
      <c r="C51" s="168"/>
      <c r="D51" s="168"/>
      <c r="E51" s="169"/>
      <c r="F51" s="47" t="str">
        <f>$E$5</f>
        <v>psi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psi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 x14ac:dyDescent="0.3">
      <c r="B52" s="170"/>
      <c r="C52" s="171"/>
      <c r="D52" s="171"/>
      <c r="E52" s="172"/>
      <c r="F52" s="49">
        <f t="shared" ref="F52:F59" si="7">F15</f>
        <v>36.259500000000003</v>
      </c>
      <c r="G52" s="113">
        <f t="shared" ref="G52:U59" si="8">IF(CB52&gt;H52,MAX(CB52,0),H52)</f>
        <v>0.11498290432</v>
      </c>
      <c r="H52" s="114">
        <f t="shared" si="8"/>
        <v>8.2747530159999999E-2</v>
      </c>
      <c r="I52" s="114">
        <f t="shared" si="8"/>
        <v>5.6850259839999973E-2</v>
      </c>
      <c r="J52" s="114">
        <f t="shared" si="8"/>
        <v>3.6629705679999958E-2</v>
      </c>
      <c r="K52" s="114">
        <f t="shared" si="8"/>
        <v>2.1424479999999968E-2</v>
      </c>
      <c r="L52" s="114">
        <f t="shared" si="8"/>
        <v>1.057319511999999E-2</v>
      </c>
      <c r="M52" s="114">
        <f t="shared" si="8"/>
        <v>3.414463359999953E-3</v>
      </c>
      <c r="N52" s="114">
        <f t="shared" si="8"/>
        <v>1.1382632799999404E-3</v>
      </c>
      <c r="O52" s="114">
        <f t="shared" si="8"/>
        <v>1.1382632799999404E-3</v>
      </c>
      <c r="P52" s="114">
        <f t="shared" si="8"/>
        <v>1.1382632799999404E-3</v>
      </c>
      <c r="Q52" s="114">
        <f t="shared" si="8"/>
        <v>1.1382632799999404E-3</v>
      </c>
      <c r="R52" s="114">
        <f t="shared" si="8"/>
        <v>1.1382632799999404E-3</v>
      </c>
      <c r="S52" s="114">
        <f t="shared" si="8"/>
        <v>1.1382632799999404E-3</v>
      </c>
      <c r="T52" s="114">
        <f t="shared" si="8"/>
        <v>1.1382632799999404E-3</v>
      </c>
      <c r="U52" s="114">
        <f t="shared" si="8"/>
        <v>0</v>
      </c>
      <c r="V52" s="115">
        <v>0</v>
      </c>
      <c r="W52" s="169" t="s">
        <v>40</v>
      </c>
      <c r="CA52" s="116">
        <f>F52</f>
        <v>36.259500000000003</v>
      </c>
      <c r="CB52" s="113">
        <f>('[1]Summary Data'!$V119*POWER(CB$51,3))+('[1]Summary Data'!$W119*POWER(CB$51,2))+('[1]Summary Data'!$X119*CB$51)+'[1]Summary Data'!$Y119</f>
        <v>0.11498290432</v>
      </c>
      <c r="CC52" s="114">
        <f>('[1]Summary Data'!$V119*POWER(CC$51,3))+('[1]Summary Data'!$W119*POWER(CC$51,2))+('[1]Summary Data'!$X119*CC$51)+'[1]Summary Data'!$Y119</f>
        <v>8.2747530159999999E-2</v>
      </c>
      <c r="CD52" s="114">
        <f>('[1]Summary Data'!$V119*POWER(CD$51,3))+('[1]Summary Data'!$W119*POWER(CD$51,2))+('[1]Summary Data'!$X119*CD$51)+'[1]Summary Data'!$Y119</f>
        <v>5.6850259839999973E-2</v>
      </c>
      <c r="CE52" s="114">
        <f>('[1]Summary Data'!$V119*POWER(CE$51,3))+('[1]Summary Data'!$W119*POWER(CE$51,2))+('[1]Summary Data'!$X119*CE$51)+'[1]Summary Data'!$Y119</f>
        <v>3.6629705679999958E-2</v>
      </c>
      <c r="CF52" s="114">
        <f>('[1]Summary Data'!$V119*POWER(CF$51,3))+('[1]Summary Data'!$W119*POWER(CF$51,2))+('[1]Summary Data'!$X119*CF$51)+'[1]Summary Data'!$Y119</f>
        <v>2.1424479999999968E-2</v>
      </c>
      <c r="CG52" s="114">
        <f>('[1]Summary Data'!$V119*POWER(CG$51,3))+('[1]Summary Data'!$W119*POWER(CG$51,2))+('[1]Summary Data'!$X119*CG$51)+'[1]Summary Data'!$Y119</f>
        <v>1.057319511999999E-2</v>
      </c>
      <c r="CH52" s="114">
        <f>('[1]Summary Data'!$V119*POWER(CH$51,3))+('[1]Summary Data'!$W119*POWER(CH$51,2))+('[1]Summary Data'!$X119*CH$51)+'[1]Summary Data'!$Y119</f>
        <v>3.414463359999953E-3</v>
      </c>
      <c r="CI52" s="114">
        <f>('[1]Summary Data'!$V119*POWER(CI$51,3))+('[1]Summary Data'!$W119*POWER(CI$51,2))+('[1]Summary Data'!$X119*CI$51)+'[1]Summary Data'!$Y119</f>
        <v>-7.1310295999998941E-4</v>
      </c>
      <c r="CJ52" s="114">
        <f>('[1]Summary Data'!$V119*POWER(CJ$51,3))+('[1]Summary Data'!$W119*POWER(CJ$51,2))+('[1]Summary Data'!$X119*CJ$51)+'[1]Summary Data'!$Y119</f>
        <v>-2.4708915200000181E-3</v>
      </c>
      <c r="CK52" s="114">
        <f>('[1]Summary Data'!$V119*POWER(CK$51,3))+('[1]Summary Data'!$W119*POWER(CK$51,2))+('[1]Summary Data'!$X119*CK$51)+'[1]Summary Data'!$Y119</f>
        <v>-2.5202900000000361E-3</v>
      </c>
      <c r="CL52" s="114">
        <f>('[1]Summary Data'!$V119*POWER(CL$51,3))+('[1]Summary Data'!$W119*POWER(CL$51,2))+('[1]Summary Data'!$X119*CL$51)+'[1]Summary Data'!$Y119</f>
        <v>-1.522686080000113E-3</v>
      </c>
      <c r="CM52" s="114">
        <f>('[1]Summary Data'!$V119*POWER(CM$51,3))+('[1]Summary Data'!$W119*POWER(CM$51,2))+('[1]Summary Data'!$X119*CM$51)+'[1]Summary Data'!$Y119</f>
        <v>-1.3946744000009614E-4</v>
      </c>
      <c r="CN52" s="114">
        <f>('[1]Summary Data'!$V119*POWER(CN$51,3))+('[1]Summary Data'!$W119*POWER(CN$51,2))+('[1]Summary Data'!$X119*CN$51)+'[1]Summary Data'!$Y119</f>
        <v>9.6797824000000032E-4</v>
      </c>
      <c r="CO52" s="114">
        <f>('[1]Summary Data'!$V119*POWER(CO$51,3))+('[1]Summary Data'!$W119*POWER(CO$51,2))+('[1]Summary Data'!$X119*CO$51)+'[1]Summary Data'!$Y119</f>
        <v>1.1382632799999404E-3</v>
      </c>
      <c r="CP52" s="114">
        <f>('[1]Summary Data'!$V119*POWER(CP$51,3))+('[1]Summary Data'!$W119*POWER(CP$51,2))+('[1]Summary Data'!$X119*CP$51)+'[1]Summary Data'!$Y119</f>
        <v>-2.9000000000006798E-4</v>
      </c>
      <c r="CQ52" s="115">
        <f>('[1]Summary Data'!$V119*POWER(CQ$51,3))+('[1]Summary Data'!$W119*POWER(CQ$51,2))+('[1]Summary Data'!$X119*CQ$51)+'[1]Summary Data'!$Y119</f>
        <v>-0.86529999999999996</v>
      </c>
    </row>
    <row r="53" spans="2:96" ht="15.75" thickBot="1" x14ac:dyDescent="0.3">
      <c r="B53" s="170"/>
      <c r="C53" s="171"/>
      <c r="D53" s="171"/>
      <c r="E53" s="172"/>
      <c r="F53" s="51">
        <f t="shared" si="7"/>
        <v>43.511400000000002</v>
      </c>
      <c r="G53" s="92">
        <f t="shared" si="8"/>
        <v>0.12807515007999998</v>
      </c>
      <c r="H53" s="93">
        <f t="shared" si="8"/>
        <v>9.7543233039999983E-2</v>
      </c>
      <c r="I53" s="93">
        <f t="shared" si="8"/>
        <v>7.1981704960000004E-2</v>
      </c>
      <c r="J53" s="93">
        <f t="shared" si="8"/>
        <v>5.0976791919999986E-2</v>
      </c>
      <c r="K53" s="93">
        <f t="shared" si="8"/>
        <v>3.4114720000000015E-2</v>
      </c>
      <c r="L53" s="93">
        <f t="shared" si="8"/>
        <v>2.098171527999998E-2</v>
      </c>
      <c r="M53" s="93">
        <f t="shared" si="8"/>
        <v>1.116400384000002E-2</v>
      </c>
      <c r="N53" s="93">
        <f t="shared" si="8"/>
        <v>4.2478117599999976E-3</v>
      </c>
      <c r="O53" s="93">
        <f t="shared" si="8"/>
        <v>2.319999999999961E-3</v>
      </c>
      <c r="P53" s="93">
        <f t="shared" si="8"/>
        <v>2.319999999999961E-3</v>
      </c>
      <c r="Q53" s="93">
        <f t="shared" si="8"/>
        <v>2.319999999999961E-3</v>
      </c>
      <c r="R53" s="93">
        <f t="shared" si="8"/>
        <v>2.319999999999961E-3</v>
      </c>
      <c r="S53" s="93">
        <f t="shared" si="8"/>
        <v>2.319999999999961E-3</v>
      </c>
      <c r="T53" s="93">
        <f t="shared" si="8"/>
        <v>2.319999999999961E-3</v>
      </c>
      <c r="U53" s="93">
        <f t="shared" si="8"/>
        <v>2.319999999999961E-3</v>
      </c>
      <c r="V53" s="94">
        <v>0</v>
      </c>
      <c r="W53" s="172"/>
      <c r="X53" s="53" t="s">
        <v>46</v>
      </c>
      <c r="CA53" s="117">
        <f t="shared" ref="CA53:CA59" si="9">F53</f>
        <v>43.511400000000002</v>
      </c>
      <c r="CB53" s="92">
        <f>('[1]Summary Data'!$V118*POWER(CB$51,3))+('[1]Summary Data'!$W118*POWER(CB$51,2))+('[1]Summary Data'!$X118*CB$51)+'[1]Summary Data'!$Y118</f>
        <v>0.12807515007999998</v>
      </c>
      <c r="CC53" s="93">
        <f>('[1]Summary Data'!$V118*POWER(CC$51,3))+('[1]Summary Data'!$W118*POWER(CC$51,2))+('[1]Summary Data'!$X118*CC$51)+'[1]Summary Data'!$Y118</f>
        <v>9.7543233039999983E-2</v>
      </c>
      <c r="CD53" s="93">
        <f>('[1]Summary Data'!$V118*POWER(CD$51,3))+('[1]Summary Data'!$W118*POWER(CD$51,2))+('[1]Summary Data'!$X118*CD$51)+'[1]Summary Data'!$Y118</f>
        <v>7.1981704960000004E-2</v>
      </c>
      <c r="CE53" s="93">
        <f>('[1]Summary Data'!$V118*POWER(CE$51,3))+('[1]Summary Data'!$W118*POWER(CE$51,2))+('[1]Summary Data'!$X118*CE$51)+'[1]Summary Data'!$Y118</f>
        <v>5.0976791919999986E-2</v>
      </c>
      <c r="CF53" s="93">
        <f>('[1]Summary Data'!$V118*POWER(CF$51,3))+('[1]Summary Data'!$W118*POWER(CF$51,2))+('[1]Summary Data'!$X118*CF$51)+'[1]Summary Data'!$Y118</f>
        <v>3.4114720000000015E-2</v>
      </c>
      <c r="CG53" s="93">
        <f>('[1]Summary Data'!$V118*POWER(CG$51,3))+('[1]Summary Data'!$W118*POWER(CG$51,2))+('[1]Summary Data'!$X118*CG$51)+'[1]Summary Data'!$Y118</f>
        <v>2.098171527999998E-2</v>
      </c>
      <c r="CH53" s="93">
        <f>('[1]Summary Data'!$V118*POWER(CH$51,3))+('[1]Summary Data'!$W118*POWER(CH$51,2))+('[1]Summary Data'!$X118*CH$51)+'[1]Summary Data'!$Y118</f>
        <v>1.116400384000002E-2</v>
      </c>
      <c r="CI53" s="93">
        <f>('[1]Summary Data'!$V118*POWER(CI$51,3))+('[1]Summary Data'!$W118*POWER(CI$51,2))+('[1]Summary Data'!$X118*CI$51)+'[1]Summary Data'!$Y118</f>
        <v>4.2478117599999976E-3</v>
      </c>
      <c r="CJ53" s="93">
        <f>('[1]Summary Data'!$V118*POWER(CJ$51,3))+('[1]Summary Data'!$W118*POWER(CJ$51,2))+('[1]Summary Data'!$X118*CJ$51)+'[1]Summary Data'!$Y118</f>
        <v>-1.806348800000579E-4</v>
      </c>
      <c r="CK53" s="93">
        <f>('[1]Summary Data'!$V118*POWER(CK$51,3))+('[1]Summary Data'!$W118*POWER(CK$51,2))+('[1]Summary Data'!$X118*CK$51)+'[1]Summary Data'!$Y118</f>
        <v>-2.5351099999999793E-3</v>
      </c>
      <c r="CL53" s="93">
        <f>('[1]Summary Data'!$V118*POWER(CL$51,3))+('[1]Summary Data'!$W118*POWER(CL$51,2))+('[1]Summary Data'!$X118*CL$51)+'[1]Summary Data'!$Y118</f>
        <v>-3.2293875199999322E-3</v>
      </c>
      <c r="CM53" s="93">
        <f>('[1]Summary Data'!$V118*POWER(CM$51,3))+('[1]Summary Data'!$W118*POWER(CM$51,2))+('[1]Summary Data'!$X118*CM$51)+'[1]Summary Data'!$Y118</f>
        <v>-2.6772413599999434E-3</v>
      </c>
      <c r="CN53" s="93">
        <f>('[1]Summary Data'!$V118*POWER(CN$51,3))+('[1]Summary Data'!$W118*POWER(CN$51,2))+('[1]Summary Data'!$X118*CN$51)+'[1]Summary Data'!$Y118</f>
        <v>-1.2924454399999841E-3</v>
      </c>
      <c r="CO53" s="93">
        <f>('[1]Summary Data'!$V118*POWER(CO$51,3))+('[1]Summary Data'!$W118*POWER(CO$51,2))+('[1]Summary Data'!$X118*CO$51)+'[1]Summary Data'!$Y118</f>
        <v>5.1122631999997448E-4</v>
      </c>
      <c r="CP53" s="93">
        <f>('[1]Summary Data'!$V118*POWER(CP$51,3))+('[1]Summary Data'!$W118*POWER(CP$51,2))+('[1]Summary Data'!$X118*CP$51)+'[1]Summary Data'!$Y118</f>
        <v>2.319999999999961E-3</v>
      </c>
      <c r="CQ53" s="94">
        <f>('[1]Summary Data'!$V118*POWER(CQ$51,3))+('[1]Summary Data'!$W118*POWER(CQ$51,2))+('[1]Summary Data'!$X118*CQ$51)+'[1]Summary Data'!$Y118</f>
        <v>-0.34581999999999991</v>
      </c>
      <c r="CR53" s="43" t="s">
        <v>62</v>
      </c>
    </row>
    <row r="54" spans="2:96" x14ac:dyDescent="0.25">
      <c r="B54" s="170"/>
      <c r="C54" s="171"/>
      <c r="D54" s="171"/>
      <c r="E54" s="172"/>
      <c r="F54" s="54">
        <f t="shared" si="7"/>
        <v>50.763300000000001</v>
      </c>
      <c r="G54" s="97">
        <f t="shared" si="8"/>
        <v>0.1141281856</v>
      </c>
      <c r="H54" s="98">
        <f t="shared" si="8"/>
        <v>8.2879418799999993E-2</v>
      </c>
      <c r="I54" s="98">
        <f t="shared" si="8"/>
        <v>5.7627539199999994E-2</v>
      </c>
      <c r="J54" s="98">
        <f t="shared" si="8"/>
        <v>3.7761936399999974E-2</v>
      </c>
      <c r="K54" s="98">
        <f t="shared" si="8"/>
        <v>2.2671999999999998E-2</v>
      </c>
      <c r="L54" s="98">
        <f t="shared" si="8"/>
        <v>1.1747119600000022E-2</v>
      </c>
      <c r="M54" s="98">
        <f t="shared" si="8"/>
        <v>4.3766848000000025E-3</v>
      </c>
      <c r="N54" s="98">
        <f t="shared" si="8"/>
        <v>1.0168443999999666E-3</v>
      </c>
      <c r="O54" s="98">
        <f t="shared" si="8"/>
        <v>1.0168443999999666E-3</v>
      </c>
      <c r="P54" s="98">
        <f t="shared" si="8"/>
        <v>1.0168443999999666E-3</v>
      </c>
      <c r="Q54" s="98">
        <f t="shared" si="8"/>
        <v>1.0168443999999666E-3</v>
      </c>
      <c r="R54" s="98">
        <f t="shared" si="8"/>
        <v>1.0168443999999666E-3</v>
      </c>
      <c r="S54" s="98">
        <f t="shared" si="8"/>
        <v>1.0168443999999666E-3</v>
      </c>
      <c r="T54" s="98">
        <f t="shared" si="8"/>
        <v>1.0168443999999666E-3</v>
      </c>
      <c r="U54" s="98">
        <f t="shared" si="8"/>
        <v>1.0000000000012776E-4</v>
      </c>
      <c r="V54" s="99">
        <v>0</v>
      </c>
      <c r="W54" s="172"/>
      <c r="CA54" s="118">
        <f t="shared" si="9"/>
        <v>50.763300000000001</v>
      </c>
      <c r="CB54" s="97">
        <f>('[1]Summary Data'!$V117*POWER(CB$51,3))+('[1]Summary Data'!$W117*POWER(CB$51,2))+('[1]Summary Data'!$X117*CB$51)+'[1]Summary Data'!$Y117</f>
        <v>0.1141281856</v>
      </c>
      <c r="CC54" s="98">
        <f>('[1]Summary Data'!$V117*POWER(CC$51,3))+('[1]Summary Data'!$W117*POWER(CC$51,2))+('[1]Summary Data'!$X117*CC$51)+'[1]Summary Data'!$Y117</f>
        <v>8.2879418799999993E-2</v>
      </c>
      <c r="CD54" s="98">
        <f>('[1]Summary Data'!$V117*POWER(CD$51,3))+('[1]Summary Data'!$W117*POWER(CD$51,2))+('[1]Summary Data'!$X117*CD$51)+'[1]Summary Data'!$Y117</f>
        <v>5.7627539199999994E-2</v>
      </c>
      <c r="CE54" s="98">
        <f>('[1]Summary Data'!$V117*POWER(CE$51,3))+('[1]Summary Data'!$W117*POWER(CE$51,2))+('[1]Summary Data'!$X117*CE$51)+'[1]Summary Data'!$Y117</f>
        <v>3.7761936399999974E-2</v>
      </c>
      <c r="CF54" s="98">
        <f>('[1]Summary Data'!$V117*POWER(CF$51,3))+('[1]Summary Data'!$W117*POWER(CF$51,2))+('[1]Summary Data'!$X117*CF$51)+'[1]Summary Data'!$Y117</f>
        <v>2.2671999999999998E-2</v>
      </c>
      <c r="CG54" s="98">
        <f>('[1]Summary Data'!$V117*POWER(CG$51,3))+('[1]Summary Data'!$W117*POWER(CG$51,2))+('[1]Summary Data'!$X117*CG$51)+'[1]Summary Data'!$Y117</f>
        <v>1.1747119600000022E-2</v>
      </c>
      <c r="CH54" s="98">
        <f>('[1]Summary Data'!$V117*POWER(CH$51,3))+('[1]Summary Data'!$W117*POWER(CH$51,2))+('[1]Summary Data'!$X117*CH$51)+'[1]Summary Data'!$Y117</f>
        <v>4.3766848000000025E-3</v>
      </c>
      <c r="CI54" s="98">
        <f>('[1]Summary Data'!$V117*POWER(CI$51,3))+('[1]Summary Data'!$W117*POWER(CI$51,2))+('[1]Summary Data'!$X117*CI$51)+'[1]Summary Data'!$Y117</f>
        <v>-4.9914799999967174E-5</v>
      </c>
      <c r="CJ54" s="98">
        <f>('[1]Summary Data'!$V117*POWER(CJ$51,3))+('[1]Summary Data'!$W117*POWER(CJ$51,2))+('[1]Summary Data'!$X117*CJ$51)+'[1]Summary Data'!$Y117</f>
        <v>-2.143289599999959E-3</v>
      </c>
      <c r="CK54" s="98">
        <f>('[1]Summary Data'!$V117*POWER(CK$51,3))+('[1]Summary Data'!$W117*POWER(CK$51,2))+('[1]Summary Data'!$X117*CK$51)+'[1]Summary Data'!$Y117</f>
        <v>-2.5140499999999621E-3</v>
      </c>
      <c r="CL54" s="98">
        <f>('[1]Summary Data'!$V117*POWER(CL$51,3))+('[1]Summary Data'!$W117*POWER(CL$51,2))+('[1]Summary Data'!$X117*CL$51)+'[1]Summary Data'!$Y117</f>
        <v>-1.7728063999999655E-3</v>
      </c>
      <c r="CM54" s="98">
        <f>('[1]Summary Data'!$V117*POWER(CM$51,3))+('[1]Summary Data'!$W117*POWER(CM$51,2))+('[1]Summary Data'!$X117*CM$51)+'[1]Summary Data'!$Y117</f>
        <v>-5.3016920000001355E-4</v>
      </c>
      <c r="CN54" s="98">
        <f>('[1]Summary Data'!$V117*POWER(CN$51,3))+('[1]Summary Data'!$W117*POWER(CN$51,2))+('[1]Summary Data'!$X117*CN$51)+'[1]Summary Data'!$Y117</f>
        <v>6.0325120000007115E-4</v>
      </c>
      <c r="CO54" s="98">
        <f>('[1]Summary Data'!$V117*POWER(CO$51,3))+('[1]Summary Data'!$W117*POWER(CO$51,2))+('[1]Summary Data'!$X117*CO$51)+'[1]Summary Data'!$Y117</f>
        <v>1.0168443999999666E-3</v>
      </c>
      <c r="CP54" s="98">
        <f>('[1]Summary Data'!$V117*POWER(CP$51,3))+('[1]Summary Data'!$W117*POWER(CP$51,2))+('[1]Summary Data'!$X117*CP$51)+'[1]Summary Data'!$Y117</f>
        <v>1.0000000000012776E-4</v>
      </c>
      <c r="CQ54" s="99">
        <f>('[1]Summary Data'!$V117*POWER(CQ$51,3))+('[1]Summary Data'!$W117*POWER(CQ$51,2))+('[1]Summary Data'!$X117*CQ$51)+'[1]Summary Data'!$Y117</f>
        <v>-0.77039999999999975</v>
      </c>
    </row>
    <row r="55" spans="2:96" x14ac:dyDescent="0.25">
      <c r="B55" s="170"/>
      <c r="C55" s="171"/>
      <c r="D55" s="171"/>
      <c r="E55" s="172"/>
      <c r="F55" s="56">
        <f t="shared" si="7"/>
        <v>58.0152</v>
      </c>
      <c r="G55" s="97">
        <f t="shared" si="8"/>
        <v>8.9989599359999992E-2</v>
      </c>
      <c r="H55" s="98">
        <f t="shared" si="8"/>
        <v>6.4243975679999996E-2</v>
      </c>
      <c r="I55" s="98">
        <f t="shared" si="8"/>
        <v>4.3659640319999998E-2</v>
      </c>
      <c r="J55" s="98">
        <f t="shared" si="8"/>
        <v>2.7687944640000017E-2</v>
      </c>
      <c r="K55" s="98">
        <f t="shared" si="8"/>
        <v>1.5780240000000001E-2</v>
      </c>
      <c r="L55" s="98">
        <f t="shared" si="8"/>
        <v>7.3878777599999668E-3</v>
      </c>
      <c r="M55" s="98">
        <f t="shared" si="8"/>
        <v>1.9622092800000157E-3</v>
      </c>
      <c r="N55" s="98">
        <f t="shared" si="8"/>
        <v>9.8444351999998903E-4</v>
      </c>
      <c r="O55" s="98">
        <f t="shared" si="8"/>
        <v>9.8444351999998903E-4</v>
      </c>
      <c r="P55" s="98">
        <f t="shared" si="8"/>
        <v>9.8444351999998903E-4</v>
      </c>
      <c r="Q55" s="98">
        <f t="shared" si="8"/>
        <v>9.8444351999998903E-4</v>
      </c>
      <c r="R55" s="98">
        <f t="shared" si="8"/>
        <v>9.8444351999998903E-4</v>
      </c>
      <c r="S55" s="98">
        <f t="shared" si="8"/>
        <v>9.8444351999998903E-4</v>
      </c>
      <c r="T55" s="98">
        <f t="shared" si="8"/>
        <v>9.6346943999997547E-4</v>
      </c>
      <c r="U55" s="98">
        <f t="shared" si="8"/>
        <v>0</v>
      </c>
      <c r="V55" s="99">
        <v>0</v>
      </c>
      <c r="W55" s="172"/>
      <c r="CA55" s="119">
        <f t="shared" si="9"/>
        <v>58.0152</v>
      </c>
      <c r="CB55" s="97">
        <f>('[1]Summary Data'!$V116*POWER(CB$51,3))+('[1]Summary Data'!$W116*POWER(CB$51,2))+('[1]Summary Data'!$X116*CB$51)+'[1]Summary Data'!$Y116</f>
        <v>8.9989599359999992E-2</v>
      </c>
      <c r="CC55" s="98">
        <f>('[1]Summary Data'!$V116*POWER(CC$51,3))+('[1]Summary Data'!$W116*POWER(CC$51,2))+('[1]Summary Data'!$X116*CC$51)+'[1]Summary Data'!$Y116</f>
        <v>6.4243975679999996E-2</v>
      </c>
      <c r="CD55" s="98">
        <f>('[1]Summary Data'!$V116*POWER(CD$51,3))+('[1]Summary Data'!$W116*POWER(CD$51,2))+('[1]Summary Data'!$X116*CD$51)+'[1]Summary Data'!$Y116</f>
        <v>4.3659640319999998E-2</v>
      </c>
      <c r="CE55" s="98">
        <f>('[1]Summary Data'!$V116*POWER(CE$51,3))+('[1]Summary Data'!$W116*POWER(CE$51,2))+('[1]Summary Data'!$X116*CE$51)+'[1]Summary Data'!$Y116</f>
        <v>2.7687944640000017E-2</v>
      </c>
      <c r="CF55" s="98">
        <f>('[1]Summary Data'!$V116*POWER(CF$51,3))+('[1]Summary Data'!$W116*POWER(CF$51,2))+('[1]Summary Data'!$X116*CF$51)+'[1]Summary Data'!$Y116</f>
        <v>1.5780240000000001E-2</v>
      </c>
      <c r="CG55" s="98">
        <f>('[1]Summary Data'!$V116*POWER(CG$51,3))+('[1]Summary Data'!$W116*POWER(CG$51,2))+('[1]Summary Data'!$X116*CG$51)+'[1]Summary Data'!$Y116</f>
        <v>7.3878777599999668E-3</v>
      </c>
      <c r="CH55" s="98">
        <f>('[1]Summary Data'!$V116*POWER(CH$51,3))+('[1]Summary Data'!$W116*POWER(CH$51,2))+('[1]Summary Data'!$X116*CH$51)+'[1]Summary Data'!$Y116</f>
        <v>1.9622092800000157E-3</v>
      </c>
      <c r="CI55" s="98">
        <f>('[1]Summary Data'!$V116*POWER(CI$51,3))+('[1]Summary Data'!$W116*POWER(CI$51,2))+('[1]Summary Data'!$X116*CI$51)+'[1]Summary Data'!$Y116</f>
        <v>-1.0454140800000289E-3</v>
      </c>
      <c r="CJ55" s="98">
        <f>('[1]Summary Data'!$V116*POWER(CJ$51,3))+('[1]Summary Data'!$W116*POWER(CJ$51,2))+('[1]Summary Data'!$X116*CJ$51)+'[1]Summary Data'!$Y116</f>
        <v>-2.1836409600000661E-3</v>
      </c>
      <c r="CK55" s="98">
        <f>('[1]Summary Data'!$V116*POWER(CK$51,3))+('[1]Summary Data'!$W116*POWER(CK$51,2))+('[1]Summary Data'!$X116*CK$51)+'[1]Summary Data'!$Y116</f>
        <v>-2.0011199999999119E-3</v>
      </c>
      <c r="CL55" s="98">
        <f>('[1]Summary Data'!$V116*POWER(CL$51,3))+('[1]Summary Data'!$W116*POWER(CL$51,2))+('[1]Summary Data'!$X116*CL$51)+'[1]Summary Data'!$Y116</f>
        <v>-1.0464998400001035E-3</v>
      </c>
      <c r="CM55" s="98">
        <f>('[1]Summary Data'!$V116*POWER(CM$51,3))+('[1]Summary Data'!$W116*POWER(CM$51,2))+('[1]Summary Data'!$X116*CM$51)+'[1]Summary Data'!$Y116</f>
        <v>1.3157087999993156E-4</v>
      </c>
      <c r="CN55" s="98">
        <f>('[1]Summary Data'!$V116*POWER(CN$51,3))+('[1]Summary Data'!$W116*POWER(CN$51,2))+('[1]Summary Data'!$X116*CN$51)+'[1]Summary Data'!$Y116</f>
        <v>9.8444351999998903E-4</v>
      </c>
      <c r="CO55" s="98">
        <f>('[1]Summary Data'!$V116*POWER(CO$51,3))+('[1]Summary Data'!$W116*POWER(CO$51,2))+('[1]Summary Data'!$X116*CO$51)+'[1]Summary Data'!$Y116</f>
        <v>9.6346943999997547E-4</v>
      </c>
      <c r="CP55" s="98">
        <f>('[1]Summary Data'!$V116*POWER(CP$51,3))+('[1]Summary Data'!$W116*POWER(CP$51,2))+('[1]Summary Data'!$X116*CP$51)+'[1]Summary Data'!$Y116</f>
        <v>-4.7999999999998044E-4</v>
      </c>
      <c r="CQ55" s="99">
        <f>('[1]Summary Data'!$V116*POWER(CQ$51,3))+('[1]Summary Data'!$W116*POWER(CQ$51,2))+('[1]Summary Data'!$X116*CQ$51)+'[1]Summary Data'!$Y116</f>
        <v>-0.73655000000000004</v>
      </c>
    </row>
    <row r="56" spans="2:96" x14ac:dyDescent="0.25">
      <c r="B56" s="170"/>
      <c r="C56" s="171"/>
      <c r="D56" s="171"/>
      <c r="E56" s="172"/>
      <c r="F56" s="56">
        <f t="shared" si="7"/>
        <v>65.267099999999999</v>
      </c>
      <c r="G56" s="97">
        <f t="shared" si="8"/>
        <v>0.10588901376</v>
      </c>
      <c r="H56" s="98">
        <f t="shared" si="8"/>
        <v>7.9953962879999979E-2</v>
      </c>
      <c r="I56" s="98">
        <f t="shared" si="8"/>
        <v>5.8389813119999995E-2</v>
      </c>
      <c r="J56" s="98">
        <f t="shared" si="8"/>
        <v>4.0814970239999998E-2</v>
      </c>
      <c r="K56" s="98">
        <f t="shared" si="8"/>
        <v>2.6847840000000039E-2</v>
      </c>
      <c r="L56" s="98">
        <f t="shared" si="8"/>
        <v>1.6106828160000003E-2</v>
      </c>
      <c r="M56" s="98">
        <f t="shared" si="8"/>
        <v>8.2103404800000224E-3</v>
      </c>
      <c r="N56" s="98">
        <f t="shared" si="8"/>
        <v>2.7767827200000372E-3</v>
      </c>
      <c r="O56" s="98">
        <f t="shared" si="8"/>
        <v>1.6500000000000958E-3</v>
      </c>
      <c r="P56" s="98">
        <f t="shared" si="8"/>
        <v>1.6500000000000958E-3</v>
      </c>
      <c r="Q56" s="98">
        <f t="shared" si="8"/>
        <v>1.6500000000000958E-3</v>
      </c>
      <c r="R56" s="98">
        <f t="shared" si="8"/>
        <v>1.6500000000000958E-3</v>
      </c>
      <c r="S56" s="98">
        <f t="shared" si="8"/>
        <v>1.6500000000000958E-3</v>
      </c>
      <c r="T56" s="98">
        <f t="shared" si="8"/>
        <v>1.6500000000000958E-3</v>
      </c>
      <c r="U56" s="98">
        <f t="shared" si="8"/>
        <v>1.6500000000000958E-3</v>
      </c>
      <c r="V56" s="99">
        <v>0</v>
      </c>
      <c r="W56" s="172"/>
      <c r="CA56" s="119">
        <f t="shared" si="9"/>
        <v>65.267099999999999</v>
      </c>
      <c r="CB56" s="97">
        <f>('[1]Summary Data'!$V115*POWER(CB$51,3))+('[1]Summary Data'!$W115*POWER(CB$51,2))+('[1]Summary Data'!$X115*CB$51)+'[1]Summary Data'!$Y115</f>
        <v>0.10588901376</v>
      </c>
      <c r="CC56" s="98">
        <f>('[1]Summary Data'!$V115*POWER(CC$51,3))+('[1]Summary Data'!$W115*POWER(CC$51,2))+('[1]Summary Data'!$X115*CC$51)+'[1]Summary Data'!$Y115</f>
        <v>7.9953962879999979E-2</v>
      </c>
      <c r="CD56" s="98">
        <f>('[1]Summary Data'!$V115*POWER(CD$51,3))+('[1]Summary Data'!$W115*POWER(CD$51,2))+('[1]Summary Data'!$X115*CD$51)+'[1]Summary Data'!$Y115</f>
        <v>5.8389813119999995E-2</v>
      </c>
      <c r="CE56" s="98">
        <f>('[1]Summary Data'!$V115*POWER(CE$51,3))+('[1]Summary Data'!$W115*POWER(CE$51,2))+('[1]Summary Data'!$X115*CE$51)+'[1]Summary Data'!$Y115</f>
        <v>4.0814970239999998E-2</v>
      </c>
      <c r="CF56" s="98">
        <f>('[1]Summary Data'!$V115*POWER(CF$51,3))+('[1]Summary Data'!$W115*POWER(CF$51,2))+('[1]Summary Data'!$X115*CF$51)+'[1]Summary Data'!$Y115</f>
        <v>2.6847840000000039E-2</v>
      </c>
      <c r="CG56" s="98">
        <f>('[1]Summary Data'!$V115*POWER(CG$51,3))+('[1]Summary Data'!$W115*POWER(CG$51,2))+('[1]Summary Data'!$X115*CG$51)+'[1]Summary Data'!$Y115</f>
        <v>1.6106828160000003E-2</v>
      </c>
      <c r="CH56" s="98">
        <f>('[1]Summary Data'!$V115*POWER(CH$51,3))+('[1]Summary Data'!$W115*POWER(CH$51,2))+('[1]Summary Data'!$X115*CH$51)+'[1]Summary Data'!$Y115</f>
        <v>8.2103404800000224E-3</v>
      </c>
      <c r="CI56" s="98">
        <f>('[1]Summary Data'!$V115*POWER(CI$51,3))+('[1]Summary Data'!$W115*POWER(CI$51,2))+('[1]Summary Data'!$X115*CI$51)+'[1]Summary Data'!$Y115</f>
        <v>2.7767827200000372E-3</v>
      </c>
      <c r="CJ56" s="98">
        <f>('[1]Summary Data'!$V115*POWER(CJ$51,3))+('[1]Summary Data'!$W115*POWER(CJ$51,2))+('[1]Summary Data'!$X115*CJ$51)+'[1]Summary Data'!$Y115</f>
        <v>-5.7543935999998519E-4</v>
      </c>
      <c r="CK56" s="98">
        <f>('[1]Summary Data'!$V115*POWER(CK$51,3))+('[1]Summary Data'!$W115*POWER(CK$51,2))+('[1]Summary Data'!$X115*CK$51)+'[1]Summary Data'!$Y115</f>
        <v>-2.2279199999999943E-3</v>
      </c>
      <c r="CL56" s="98">
        <f>('[1]Summary Data'!$V115*POWER(CL$51,3))+('[1]Summary Data'!$W115*POWER(CL$51,2))+('[1]Summary Data'!$X115*CL$51)+'[1]Summary Data'!$Y115</f>
        <v>-2.5622534399999397E-3</v>
      </c>
      <c r="CM56" s="98">
        <f>('[1]Summary Data'!$V115*POWER(CM$51,3))+('[1]Summary Data'!$W115*POWER(CM$51,2))+('[1]Summary Data'!$X115*CM$51)+'[1]Summary Data'!$Y115</f>
        <v>-1.9600339199999928E-3</v>
      </c>
      <c r="CN56" s="98">
        <f>('[1]Summary Data'!$V115*POWER(CN$51,3))+('[1]Summary Data'!$W115*POWER(CN$51,2))+('[1]Summary Data'!$X115*CN$51)+'[1]Summary Data'!$Y115</f>
        <v>-8.0285568000004748E-4</v>
      </c>
      <c r="CO56" s="98">
        <f>('[1]Summary Data'!$V115*POWER(CO$51,3))+('[1]Summary Data'!$W115*POWER(CO$51,2))+('[1]Summary Data'!$X115*CO$51)+'[1]Summary Data'!$Y115</f>
        <v>5.2768704000011324E-4</v>
      </c>
      <c r="CP56" s="98">
        <f>('[1]Summary Data'!$V115*POWER(CP$51,3))+('[1]Summary Data'!$W115*POWER(CP$51,2))+('[1]Summary Data'!$X115*CP$51)+'[1]Summary Data'!$Y115</f>
        <v>1.6500000000000958E-3</v>
      </c>
      <c r="CQ56" s="99">
        <f>('[1]Summary Data'!$V115*POWER(CQ$51,3))+('[1]Summary Data'!$W115*POWER(CQ$51,2))+('[1]Summary Data'!$X115*CQ$51)+'[1]Summary Data'!$Y115</f>
        <v>-0.35985999999999979</v>
      </c>
    </row>
    <row r="57" spans="2:96" x14ac:dyDescent="0.25">
      <c r="B57" s="170"/>
      <c r="C57" s="171"/>
      <c r="D57" s="171"/>
      <c r="E57" s="172"/>
      <c r="F57" s="56">
        <f t="shared" si="7"/>
        <v>72.519000000000005</v>
      </c>
      <c r="G57" s="97">
        <f t="shared" si="8"/>
        <v>0.13505718143999998</v>
      </c>
      <c r="H57" s="98">
        <f t="shared" si="8"/>
        <v>0.11696435471999998</v>
      </c>
      <c r="I57" s="98">
        <f t="shared" si="8"/>
        <v>9.9298289279999979E-2</v>
      </c>
      <c r="J57" s="98">
        <f t="shared" si="8"/>
        <v>8.2286614559999971E-2</v>
      </c>
      <c r="K57" s="98">
        <f t="shared" si="8"/>
        <v>6.6156959999999987E-2</v>
      </c>
      <c r="L57" s="98">
        <f t="shared" si="8"/>
        <v>5.1136955039999987E-2</v>
      </c>
      <c r="M57" s="98">
        <f t="shared" si="8"/>
        <v>3.745422911999996E-2</v>
      </c>
      <c r="N57" s="98">
        <f t="shared" si="8"/>
        <v>2.5336411680000004E-2</v>
      </c>
      <c r="O57" s="98">
        <f t="shared" si="8"/>
        <v>1.5011132159999968E-2</v>
      </c>
      <c r="P57" s="98">
        <f t="shared" si="8"/>
        <v>6.7060199999999792E-3</v>
      </c>
      <c r="Q57" s="98">
        <f t="shared" si="8"/>
        <v>3.4499999999999531E-3</v>
      </c>
      <c r="R57" s="98">
        <f t="shared" si="8"/>
        <v>3.4499999999999531E-3</v>
      </c>
      <c r="S57" s="98">
        <f t="shared" si="8"/>
        <v>3.4499999999999531E-3</v>
      </c>
      <c r="T57" s="98">
        <f t="shared" si="8"/>
        <v>3.4499999999999531E-3</v>
      </c>
      <c r="U57" s="98">
        <f t="shared" si="8"/>
        <v>3.4499999999999531E-3</v>
      </c>
      <c r="V57" s="99">
        <v>0</v>
      </c>
      <c r="W57" s="172"/>
      <c r="CA57" s="119">
        <f t="shared" si="9"/>
        <v>72.519000000000005</v>
      </c>
      <c r="CB57" s="97">
        <f>('[1]Summary Data'!$V114*POWER(CB$51,3))+('[1]Summary Data'!$W114*POWER(CB$51,2))+('[1]Summary Data'!$X114*CB$51)+'[1]Summary Data'!$Y114</f>
        <v>0.13505718143999998</v>
      </c>
      <c r="CC57" s="98">
        <f>('[1]Summary Data'!$V114*POWER(CC$51,3))+('[1]Summary Data'!$W114*POWER(CC$51,2))+('[1]Summary Data'!$X114*CC$51)+'[1]Summary Data'!$Y114</f>
        <v>0.11696435471999998</v>
      </c>
      <c r="CD57" s="98">
        <f>('[1]Summary Data'!$V114*POWER(CD$51,3))+('[1]Summary Data'!$W114*POWER(CD$51,2))+('[1]Summary Data'!$X114*CD$51)+'[1]Summary Data'!$Y114</f>
        <v>9.9298289279999979E-2</v>
      </c>
      <c r="CE57" s="98">
        <f>('[1]Summary Data'!$V114*POWER(CE$51,3))+('[1]Summary Data'!$W114*POWER(CE$51,2))+('[1]Summary Data'!$X114*CE$51)+'[1]Summary Data'!$Y114</f>
        <v>8.2286614559999971E-2</v>
      </c>
      <c r="CF57" s="98">
        <f>('[1]Summary Data'!$V114*POWER(CF$51,3))+('[1]Summary Data'!$W114*POWER(CF$51,2))+('[1]Summary Data'!$X114*CF$51)+'[1]Summary Data'!$Y114</f>
        <v>6.6156959999999987E-2</v>
      </c>
      <c r="CG57" s="98">
        <f>('[1]Summary Data'!$V114*POWER(CG$51,3))+('[1]Summary Data'!$W114*POWER(CG$51,2))+('[1]Summary Data'!$X114*CG$51)+'[1]Summary Data'!$Y114</f>
        <v>5.1136955039999987E-2</v>
      </c>
      <c r="CH57" s="98">
        <f>('[1]Summary Data'!$V114*POWER(CH$51,3))+('[1]Summary Data'!$W114*POWER(CH$51,2))+('[1]Summary Data'!$X114*CH$51)+'[1]Summary Data'!$Y114</f>
        <v>3.745422911999996E-2</v>
      </c>
      <c r="CI57" s="98">
        <f>('[1]Summary Data'!$V114*POWER(CI$51,3))+('[1]Summary Data'!$W114*POWER(CI$51,2))+('[1]Summary Data'!$X114*CI$51)+'[1]Summary Data'!$Y114</f>
        <v>2.5336411680000004E-2</v>
      </c>
      <c r="CJ57" s="98">
        <f>('[1]Summary Data'!$V114*POWER(CJ$51,3))+('[1]Summary Data'!$W114*POWER(CJ$51,2))+('[1]Summary Data'!$X114*CJ$51)+'[1]Summary Data'!$Y114</f>
        <v>1.5011132159999968E-2</v>
      </c>
      <c r="CK57" s="98">
        <f>('[1]Summary Data'!$V114*POWER(CK$51,3))+('[1]Summary Data'!$W114*POWER(CK$51,2))+('[1]Summary Data'!$X114*CK$51)+'[1]Summary Data'!$Y114</f>
        <v>6.7060199999999792E-3</v>
      </c>
      <c r="CL57" s="98">
        <f>('[1]Summary Data'!$V114*POWER(CL$51,3))+('[1]Summary Data'!$W114*POWER(CL$51,2))+('[1]Summary Data'!$X114*CL$51)+'[1]Summary Data'!$Y114</f>
        <v>6.4870463999996963E-4</v>
      </c>
      <c r="CM57" s="98">
        <f>('[1]Summary Data'!$V114*POWER(CM$51,3))+('[1]Summary Data'!$W114*POWER(CM$51,2))+('[1]Summary Data'!$X114*CM$51)+'[1]Summary Data'!$Y114</f>
        <v>-2.9331844800000451E-3</v>
      </c>
      <c r="CN57" s="98">
        <f>('[1]Summary Data'!$V114*POWER(CN$51,3))+('[1]Summary Data'!$W114*POWER(CN$51,2))+('[1]Summary Data'!$X114*CN$51)+'[1]Summary Data'!$Y114</f>
        <v>-3.8120179200000492E-3</v>
      </c>
      <c r="CO57" s="98">
        <f>('[1]Summary Data'!$V114*POWER(CO$51,3))+('[1]Summary Data'!$W114*POWER(CO$51,2))+('[1]Summary Data'!$X114*CO$51)+'[1]Summary Data'!$Y114</f>
        <v>-1.7601662400000273E-3</v>
      </c>
      <c r="CP57" s="98">
        <f>('[1]Summary Data'!$V114*POWER(CP$51,3))+('[1]Summary Data'!$W114*POWER(CP$51,2))+('[1]Summary Data'!$X114*CP$51)+'[1]Summary Data'!$Y114</f>
        <v>3.4499999999999531E-3</v>
      </c>
      <c r="CQ57" s="99">
        <f>('[1]Summary Data'!$V114*POWER(CQ$51,3))+('[1]Summary Data'!$W114*POWER(CQ$51,2))+('[1]Summary Data'!$X114*CQ$51)+'[1]Summary Data'!$Y114</f>
        <v>0.7637799999999999</v>
      </c>
    </row>
    <row r="58" spans="2:96" x14ac:dyDescent="0.25">
      <c r="B58" s="170"/>
      <c r="C58" s="171"/>
      <c r="D58" s="171"/>
      <c r="E58" s="172"/>
      <c r="F58" s="56">
        <f t="shared" si="7"/>
        <v>79.770899999999997</v>
      </c>
      <c r="G58" s="97">
        <f t="shared" si="8"/>
        <v>0.13266244544</v>
      </c>
      <c r="H58" s="98">
        <f t="shared" si="8"/>
        <v>0.10810056272000002</v>
      </c>
      <c r="I58" s="98">
        <f t="shared" si="8"/>
        <v>8.6143009279999988E-2</v>
      </c>
      <c r="J58" s="98">
        <f t="shared" si="8"/>
        <v>6.672970256000002E-2</v>
      </c>
      <c r="K58" s="98">
        <f t="shared" si="8"/>
        <v>4.9800560000000021E-2</v>
      </c>
      <c r="L58" s="98">
        <f t="shared" si="8"/>
        <v>3.5295499039999984E-2</v>
      </c>
      <c r="M58" s="98">
        <f t="shared" si="8"/>
        <v>2.315443712000001E-2</v>
      </c>
      <c r="N58" s="98">
        <f t="shared" si="8"/>
        <v>1.3317291680000037E-2</v>
      </c>
      <c r="O58" s="98">
        <f t="shared" si="8"/>
        <v>5.7239801600000029E-3</v>
      </c>
      <c r="P58" s="98">
        <f t="shared" si="8"/>
        <v>3.9200000000000068E-3</v>
      </c>
      <c r="Q58" s="98">
        <f t="shared" si="8"/>
        <v>3.9200000000000068E-3</v>
      </c>
      <c r="R58" s="98">
        <f t="shared" si="8"/>
        <v>3.9200000000000068E-3</v>
      </c>
      <c r="S58" s="98">
        <f t="shared" si="8"/>
        <v>3.9200000000000068E-3</v>
      </c>
      <c r="T58" s="98">
        <f t="shared" si="8"/>
        <v>3.9200000000000068E-3</v>
      </c>
      <c r="U58" s="98">
        <f t="shared" si="8"/>
        <v>3.9200000000000068E-3</v>
      </c>
      <c r="V58" s="99">
        <v>0</v>
      </c>
      <c r="W58" s="172"/>
      <c r="CA58" s="119">
        <f t="shared" si="9"/>
        <v>79.770899999999997</v>
      </c>
      <c r="CB58" s="97">
        <f>('[1]Summary Data'!$V113*POWER(CB$51,3))+('[1]Summary Data'!$W113*POWER(CB$51,2))+('[1]Summary Data'!$X113*CB$51)+'[1]Summary Data'!$Y113</f>
        <v>0.13266244544</v>
      </c>
      <c r="CC58" s="98">
        <f>('[1]Summary Data'!$V113*POWER(CC$51,3))+('[1]Summary Data'!$W113*POWER(CC$51,2))+('[1]Summary Data'!$X113*CC$51)+'[1]Summary Data'!$Y113</f>
        <v>0.10810056272000002</v>
      </c>
      <c r="CD58" s="98">
        <f>('[1]Summary Data'!$V113*POWER(CD$51,3))+('[1]Summary Data'!$W113*POWER(CD$51,2))+('[1]Summary Data'!$X113*CD$51)+'[1]Summary Data'!$Y113</f>
        <v>8.6143009279999988E-2</v>
      </c>
      <c r="CE58" s="98">
        <f>('[1]Summary Data'!$V113*POWER(CE$51,3))+('[1]Summary Data'!$W113*POWER(CE$51,2))+('[1]Summary Data'!$X113*CE$51)+'[1]Summary Data'!$Y113</f>
        <v>6.672970256000002E-2</v>
      </c>
      <c r="CF58" s="98">
        <f>('[1]Summary Data'!$V113*POWER(CF$51,3))+('[1]Summary Data'!$W113*POWER(CF$51,2))+('[1]Summary Data'!$X113*CF$51)+'[1]Summary Data'!$Y113</f>
        <v>4.9800560000000021E-2</v>
      </c>
      <c r="CG58" s="98">
        <f>('[1]Summary Data'!$V113*POWER(CG$51,3))+('[1]Summary Data'!$W113*POWER(CG$51,2))+('[1]Summary Data'!$X113*CG$51)+'[1]Summary Data'!$Y113</f>
        <v>3.5295499039999984E-2</v>
      </c>
      <c r="CH58" s="98">
        <f>('[1]Summary Data'!$V113*POWER(CH$51,3))+('[1]Summary Data'!$W113*POWER(CH$51,2))+('[1]Summary Data'!$X113*CH$51)+'[1]Summary Data'!$Y113</f>
        <v>2.315443712000001E-2</v>
      </c>
      <c r="CI58" s="98">
        <f>('[1]Summary Data'!$V113*POWER(CI$51,3))+('[1]Summary Data'!$W113*POWER(CI$51,2))+('[1]Summary Data'!$X113*CI$51)+'[1]Summary Data'!$Y113</f>
        <v>1.3317291680000037E-2</v>
      </c>
      <c r="CJ58" s="98">
        <f>('[1]Summary Data'!$V113*POWER(CJ$51,3))+('[1]Summary Data'!$W113*POWER(CJ$51,2))+('[1]Summary Data'!$X113*CJ$51)+'[1]Summary Data'!$Y113</f>
        <v>5.7239801600000029E-3</v>
      </c>
      <c r="CK58" s="98">
        <f>('[1]Summary Data'!$V113*POWER(CK$51,3))+('[1]Summary Data'!$W113*POWER(CK$51,2))+('[1]Summary Data'!$X113*CK$51)+'[1]Summary Data'!$Y113</f>
        <v>3.1442000000000969E-4</v>
      </c>
      <c r="CL58" s="98">
        <f>('[1]Summary Data'!$V113*POWER(CL$51,3))+('[1]Summary Data'!$W113*POWER(CL$51,2))+('[1]Summary Data'!$X113*CL$51)+'[1]Summary Data'!$Y113</f>
        <v>-2.9714713599999498E-3</v>
      </c>
      <c r="CM58" s="98">
        <f>('[1]Summary Data'!$V113*POWER(CM$51,3))+('[1]Summary Data'!$W113*POWER(CM$51,2))+('[1]Summary Data'!$X113*CM$51)+'[1]Summary Data'!$Y113</f>
        <v>-4.1937764799999944E-3</v>
      </c>
      <c r="CN58" s="98">
        <f>('[1]Summary Data'!$V113*POWER(CN$51,3))+('[1]Summary Data'!$W113*POWER(CN$51,2))+('[1]Summary Data'!$X113*CN$51)+'[1]Summary Data'!$Y113</f>
        <v>-3.4125779199999651E-3</v>
      </c>
      <c r="CO58" s="98">
        <f>('[1]Summary Data'!$V113*POWER(CO$51,3))+('[1]Summary Data'!$W113*POWER(CO$51,2))+('[1]Summary Data'!$X113*CO$51)+'[1]Summary Data'!$Y113</f>
        <v>-6.8795824000003614E-4</v>
      </c>
      <c r="CP58" s="98">
        <f>('[1]Summary Data'!$V113*POWER(CP$51,3))+('[1]Summary Data'!$W113*POWER(CP$51,2))+('[1]Summary Data'!$X113*CP$51)+'[1]Summary Data'!$Y113</f>
        <v>3.9200000000000068E-3</v>
      </c>
      <c r="CQ58" s="99">
        <f>('[1]Summary Data'!$V113*POWER(CQ$51,3))+('[1]Summary Data'!$W113*POWER(CQ$51,2))+('[1]Summary Data'!$X113*CQ$51)+'[1]Summary Data'!$Y113</f>
        <v>0.30295000000000016</v>
      </c>
    </row>
    <row r="59" spans="2:96" ht="15.75" thickBot="1" x14ac:dyDescent="0.3">
      <c r="B59" s="173"/>
      <c r="C59" s="174"/>
      <c r="D59" s="174"/>
      <c r="E59" s="175"/>
      <c r="F59" s="58">
        <f t="shared" si="7"/>
        <v>87.022800000000004</v>
      </c>
      <c r="G59" s="102">
        <f t="shared" si="8"/>
        <v>0.16212800896000001</v>
      </c>
      <c r="H59" s="103">
        <f t="shared" si="8"/>
        <v>0.14413687648000001</v>
      </c>
      <c r="I59" s="103">
        <f t="shared" si="8"/>
        <v>0.12598130751999997</v>
      </c>
      <c r="J59" s="103">
        <f t="shared" si="8"/>
        <v>0.10795064704</v>
      </c>
      <c r="K59" s="103">
        <f t="shared" si="8"/>
        <v>9.0334239999999982E-2</v>
      </c>
      <c r="L59" s="103">
        <f t="shared" si="8"/>
        <v>7.3421431359999983E-2</v>
      </c>
      <c r="M59" s="103">
        <f t="shared" si="8"/>
        <v>5.7501566079999983E-2</v>
      </c>
      <c r="N59" s="103">
        <f t="shared" si="8"/>
        <v>4.2863989120000001E-2</v>
      </c>
      <c r="O59" s="103">
        <f t="shared" si="8"/>
        <v>2.9798045440000004E-2</v>
      </c>
      <c r="P59" s="103">
        <f t="shared" si="8"/>
        <v>1.8593079999999984E-2</v>
      </c>
      <c r="Q59" s="103">
        <f t="shared" si="8"/>
        <v>9.5384377599999903E-3</v>
      </c>
      <c r="R59" s="103">
        <f t="shared" si="8"/>
        <v>2.9234636799999603E-3</v>
      </c>
      <c r="S59" s="103">
        <f t="shared" si="8"/>
        <v>6.0999999999997168E-4</v>
      </c>
      <c r="T59" s="103">
        <f t="shared" si="8"/>
        <v>6.0999999999997168E-4</v>
      </c>
      <c r="U59" s="103">
        <f t="shared" si="8"/>
        <v>6.0999999999997168E-4</v>
      </c>
      <c r="V59" s="104">
        <v>0</v>
      </c>
      <c r="W59" s="175"/>
      <c r="CA59" s="120">
        <f t="shared" si="9"/>
        <v>87.022800000000004</v>
      </c>
      <c r="CB59" s="102">
        <f>('[1]Summary Data'!$V112*POWER(CB$51,3))+('[1]Summary Data'!$W112*POWER(CB$51,2))+('[1]Summary Data'!$X112*CB$51)+'[1]Summary Data'!$Y112</f>
        <v>0.16212800896000001</v>
      </c>
      <c r="CC59" s="103">
        <f>('[1]Summary Data'!$V112*POWER(CC$51,3))+('[1]Summary Data'!$W112*POWER(CC$51,2))+('[1]Summary Data'!$X112*CC$51)+'[1]Summary Data'!$Y112</f>
        <v>0.14413687648000001</v>
      </c>
      <c r="CD59" s="103">
        <f>('[1]Summary Data'!$V112*POWER(CD$51,3))+('[1]Summary Data'!$W112*POWER(CD$51,2))+('[1]Summary Data'!$X112*CD$51)+'[1]Summary Data'!$Y112</f>
        <v>0.12598130751999997</v>
      </c>
      <c r="CE59" s="103">
        <f>('[1]Summary Data'!$V112*POWER(CE$51,3))+('[1]Summary Data'!$W112*POWER(CE$51,2))+('[1]Summary Data'!$X112*CE$51)+'[1]Summary Data'!$Y112</f>
        <v>0.10795064704</v>
      </c>
      <c r="CF59" s="103">
        <f>('[1]Summary Data'!$V112*POWER(CF$51,3))+('[1]Summary Data'!$W112*POWER(CF$51,2))+('[1]Summary Data'!$X112*CF$51)+'[1]Summary Data'!$Y112</f>
        <v>9.0334239999999982E-2</v>
      </c>
      <c r="CG59" s="103">
        <f>('[1]Summary Data'!$V112*POWER(CG$51,3))+('[1]Summary Data'!$W112*POWER(CG$51,2))+('[1]Summary Data'!$X112*CG$51)+'[1]Summary Data'!$Y112</f>
        <v>7.3421431359999983E-2</v>
      </c>
      <c r="CH59" s="103">
        <f>('[1]Summary Data'!$V112*POWER(CH$51,3))+('[1]Summary Data'!$W112*POWER(CH$51,2))+('[1]Summary Data'!$X112*CH$51)+'[1]Summary Data'!$Y112</f>
        <v>5.7501566079999983E-2</v>
      </c>
      <c r="CI59" s="103">
        <f>('[1]Summary Data'!$V112*POWER(CI$51,3))+('[1]Summary Data'!$W112*POWER(CI$51,2))+('[1]Summary Data'!$X112*CI$51)+'[1]Summary Data'!$Y112</f>
        <v>4.2863989120000001E-2</v>
      </c>
      <c r="CJ59" s="103">
        <f>('[1]Summary Data'!$V112*POWER(CJ$51,3))+('[1]Summary Data'!$W112*POWER(CJ$51,2))+('[1]Summary Data'!$X112*CJ$51)+'[1]Summary Data'!$Y112</f>
        <v>2.9798045440000004E-2</v>
      </c>
      <c r="CK59" s="103">
        <f>('[1]Summary Data'!$V112*POWER(CK$51,3))+('[1]Summary Data'!$W112*POWER(CK$51,2))+('[1]Summary Data'!$X112*CK$51)+'[1]Summary Data'!$Y112</f>
        <v>1.8593079999999984E-2</v>
      </c>
      <c r="CL59" s="103">
        <f>('[1]Summary Data'!$V112*POWER(CL$51,3))+('[1]Summary Data'!$W112*POWER(CL$51,2))+('[1]Summary Data'!$X112*CL$51)+'[1]Summary Data'!$Y112</f>
        <v>9.5384377599999903E-3</v>
      </c>
      <c r="CM59" s="103">
        <f>('[1]Summary Data'!$V112*POWER(CM$51,3))+('[1]Summary Data'!$W112*POWER(CM$51,2))+('[1]Summary Data'!$X112*CM$51)+'[1]Summary Data'!$Y112</f>
        <v>2.9234636799999603E-3</v>
      </c>
      <c r="CN59" s="103">
        <f>('[1]Summary Data'!$V112*POWER(CN$51,3))+('[1]Summary Data'!$W112*POWER(CN$51,2))+('[1]Summary Data'!$X112*CN$51)+'[1]Summary Data'!$Y112</f>
        <v>-9.6249728000002976E-4</v>
      </c>
      <c r="CO59" s="103">
        <f>('[1]Summary Data'!$V112*POWER(CO$51,3))+('[1]Summary Data'!$W112*POWER(CO$51,2))+('[1]Summary Data'!$X112*CO$51)+'[1]Summary Data'!$Y112</f>
        <v>-1.8301001600000144E-3</v>
      </c>
      <c r="CP59" s="103">
        <f>('[1]Summary Data'!$V112*POWER(CP$51,3))+('[1]Summary Data'!$W112*POWER(CP$51,2))+('[1]Summary Data'!$X112*CP$51)+'[1]Summary Data'!$Y112</f>
        <v>6.0999999999997168E-4</v>
      </c>
      <c r="CQ59" s="104">
        <f>('[1]Summary Data'!$V112*POWER(CQ$51,3))+('[1]Summary Data'!$W112*POWER(CQ$51,2))+('[1]Summary Data'!$X112*CQ$51)+'[1]Summary Data'!$Y112</f>
        <v>0.79329999999999989</v>
      </c>
    </row>
    <row r="60" spans="2:96" ht="15.75" thickBot="1" x14ac:dyDescent="0.3">
      <c r="CA60" s="43" t="s">
        <v>59</v>
      </c>
    </row>
    <row r="61" spans="2:96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6" ht="15.75" customHeight="1" thickBot="1" x14ac:dyDescent="0.3">
      <c r="B62" s="167" t="s">
        <v>43</v>
      </c>
      <c r="C62" s="168"/>
      <c r="D62" s="168"/>
      <c r="E62" s="169"/>
      <c r="F62" s="47" t="str">
        <f>$E$5</f>
        <v>psi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psi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 x14ac:dyDescent="0.3">
      <c r="B63" s="170"/>
      <c r="C63" s="171"/>
      <c r="D63" s="171"/>
      <c r="E63" s="172"/>
      <c r="F63" s="49">
        <f t="shared" ref="F63:F70" si="11">F15</f>
        <v>36.259500000000003</v>
      </c>
      <c r="G63" s="124">
        <f t="shared" ref="G63:U70" si="12">IF(CB63&gt;H63,MAX(CB63,0),H63)</f>
        <v>155.56895494719998</v>
      </c>
      <c r="H63" s="125">
        <f t="shared" si="12"/>
        <v>137.5325403496</v>
      </c>
      <c r="I63" s="125">
        <f t="shared" si="12"/>
        <v>123.56588443839998</v>
      </c>
      <c r="J63" s="125">
        <f t="shared" si="12"/>
        <v>113.18733814479999</v>
      </c>
      <c r="K63" s="125">
        <f t="shared" si="12"/>
        <v>105.91525240000001</v>
      </c>
      <c r="L63" s="125">
        <f t="shared" si="12"/>
        <v>101.77325794239988</v>
      </c>
      <c r="M63" s="125">
        <f t="shared" si="12"/>
        <v>101.77325794239988</v>
      </c>
      <c r="N63" s="125">
        <f t="shared" si="12"/>
        <v>101.77325794239988</v>
      </c>
      <c r="O63" s="125">
        <f t="shared" si="12"/>
        <v>101.77325794239988</v>
      </c>
      <c r="P63" s="125">
        <f t="shared" si="12"/>
        <v>101.77325794239988</v>
      </c>
      <c r="Q63" s="125">
        <f t="shared" si="12"/>
        <v>101.77325794239988</v>
      </c>
      <c r="R63" s="125">
        <f t="shared" si="12"/>
        <v>101.77325794239988</v>
      </c>
      <c r="S63" s="125">
        <f t="shared" si="12"/>
        <v>101.77325794239988</v>
      </c>
      <c r="T63" s="125">
        <f t="shared" si="12"/>
        <v>100.78510904079997</v>
      </c>
      <c r="U63" s="125">
        <f t="shared" si="12"/>
        <v>100</v>
      </c>
      <c r="V63" s="126">
        <v>100</v>
      </c>
      <c r="W63" s="176" t="s">
        <v>64</v>
      </c>
      <c r="CA63" s="116">
        <f>F63</f>
        <v>36.259500000000003</v>
      </c>
      <c r="CB63" s="124">
        <f>('[1]Summary Data'!$V163*POWER(CB$62,3))+('[1]Summary Data'!$W163*POWER(CB$62,2))+('[1]Summary Data'!$X163*CB$62)+'[1]Summary Data'!$Y163</f>
        <v>155.56895494719998</v>
      </c>
      <c r="CC63" s="125">
        <f>('[1]Summary Data'!$V163*POWER(CC$62,3))+('[1]Summary Data'!$W163*POWER(CC$62,2))+('[1]Summary Data'!$X163*CC$62)+'[1]Summary Data'!$Y163</f>
        <v>137.5325403496</v>
      </c>
      <c r="CD63" s="125">
        <f>('[1]Summary Data'!$V163*POWER(CD$62,3))+('[1]Summary Data'!$W163*POWER(CD$62,2))+('[1]Summary Data'!$X163*CD$62)+'[1]Summary Data'!$Y163</f>
        <v>123.56588443839998</v>
      </c>
      <c r="CE63" s="125">
        <f>('[1]Summary Data'!$V163*POWER(CE$62,3))+('[1]Summary Data'!$W163*POWER(CE$62,2))+('[1]Summary Data'!$X163*CE$62)+'[1]Summary Data'!$Y163</f>
        <v>113.18733814479999</v>
      </c>
      <c r="CF63" s="125">
        <f>('[1]Summary Data'!$V163*POWER(CF$62,3))+('[1]Summary Data'!$W163*POWER(CF$62,2))+('[1]Summary Data'!$X163*CF$62)+'[1]Summary Data'!$Y163</f>
        <v>105.91525240000001</v>
      </c>
      <c r="CG63" s="125">
        <f>('[1]Summary Data'!$V163*POWER(CG$62,3))+('[1]Summary Data'!$W163*POWER(CG$62,2))+('[1]Summary Data'!$X163*CG$62)+'[1]Summary Data'!$Y163</f>
        <v>101.2679781352</v>
      </c>
      <c r="CH63" s="125">
        <f>('[1]Summary Data'!$V163*POWER(CH$62,3))+('[1]Summary Data'!$W163*POWER(CH$62,2))+('[1]Summary Data'!$X163*CH$62)+'[1]Summary Data'!$Y163</f>
        <v>98.763866281599974</v>
      </c>
      <c r="CI63" s="125">
        <f>('[1]Summary Data'!$V163*POWER(CI$62,3))+('[1]Summary Data'!$W163*POWER(CI$62,2))+('[1]Summary Data'!$X163*CI$62)+'[1]Summary Data'!$Y163</f>
        <v>97.921267770400021</v>
      </c>
      <c r="CJ63" s="125">
        <f>('[1]Summary Data'!$V163*POWER(CJ$62,3))+('[1]Summary Data'!$W163*POWER(CJ$62,2))+('[1]Summary Data'!$X163*CJ$62)+'[1]Summary Data'!$Y163</f>
        <v>98.258533532799987</v>
      </c>
      <c r="CK63" s="125">
        <f>('[1]Summary Data'!$V163*POWER(CK$62,3))+('[1]Summary Data'!$W163*POWER(CK$62,2))+('[1]Summary Data'!$X163*CK$62)+'[1]Summary Data'!$Y163</f>
        <v>99.294014499999946</v>
      </c>
      <c r="CL63" s="125">
        <f>('[1]Summary Data'!$V163*POWER(CL$62,3))+('[1]Summary Data'!$W163*POWER(CL$62,2))+('[1]Summary Data'!$X163*CL$62)+'[1]Summary Data'!$Y163</f>
        <v>100.54606160319997</v>
      </c>
      <c r="CM63" s="125">
        <f>('[1]Summary Data'!$V163*POWER(CM$62,3))+('[1]Summary Data'!$W163*POWER(CM$62,2))+('[1]Summary Data'!$X163*CM$62)+'[1]Summary Data'!$Y163</f>
        <v>101.5330257736</v>
      </c>
      <c r="CN63" s="125">
        <f>('[1]Summary Data'!$V163*POWER(CN$62,3))+('[1]Summary Data'!$W163*POWER(CN$62,2))+('[1]Summary Data'!$X163*CN$62)+'[1]Summary Data'!$Y163</f>
        <v>101.77325794239988</v>
      </c>
      <c r="CO63" s="125">
        <f>('[1]Summary Data'!$V163*POWER(CO$62,3))+('[1]Summary Data'!$W163*POWER(CO$62,2))+('[1]Summary Data'!$X163*CO$62)+'[1]Summary Data'!$Y163</f>
        <v>100.78510904079997</v>
      </c>
      <c r="CP63" s="125">
        <f>('[1]Summary Data'!$V163*POWER(CP$62,3))+('[1]Summary Data'!$W163*POWER(CP$62,2))+('[1]Summary Data'!$X163*CP$62)+'[1]Summary Data'!$Y163</f>
        <v>98.086929999999938</v>
      </c>
      <c r="CQ63" s="126">
        <f>('[1]Summary Data'!$V163*POWER(CQ$62,3))+('[1]Summary Data'!$W163*POWER(CQ$62,2))+('[1]Summary Data'!$X163*CQ$62)+'[1]Summary Data'!$Y163</f>
        <v>-639.85149000000024</v>
      </c>
    </row>
    <row r="64" spans="2:96" ht="15.75" thickBot="1" x14ac:dyDescent="0.3">
      <c r="B64" s="170"/>
      <c r="C64" s="171"/>
      <c r="D64" s="171"/>
      <c r="E64" s="172"/>
      <c r="F64" s="51">
        <f t="shared" si="11"/>
        <v>43.511400000000002</v>
      </c>
      <c r="G64" s="127">
        <f t="shared" si="12"/>
        <v>162.16698914367998</v>
      </c>
      <c r="H64" s="128">
        <f t="shared" si="12"/>
        <v>143.44149909183997</v>
      </c>
      <c r="I64" s="128">
        <f t="shared" si="12"/>
        <v>128.69591641215999</v>
      </c>
      <c r="J64" s="128">
        <f t="shared" si="12"/>
        <v>117.48102039231996</v>
      </c>
      <c r="K64" s="128">
        <f t="shared" si="12"/>
        <v>109.34759031999998</v>
      </c>
      <c r="L64" s="128">
        <f t="shared" si="12"/>
        <v>103.84640548287996</v>
      </c>
      <c r="M64" s="128">
        <f t="shared" si="12"/>
        <v>101.3064383737599</v>
      </c>
      <c r="N64" s="128">
        <f t="shared" si="12"/>
        <v>101.3064383737599</v>
      </c>
      <c r="O64" s="128">
        <f t="shared" si="12"/>
        <v>101.3064383737599</v>
      </c>
      <c r="P64" s="128">
        <f t="shared" si="12"/>
        <v>101.3064383737599</v>
      </c>
      <c r="Q64" s="128">
        <f t="shared" si="12"/>
        <v>101.3064383737599</v>
      </c>
      <c r="R64" s="128">
        <f t="shared" si="12"/>
        <v>101.3064383737599</v>
      </c>
      <c r="S64" s="128">
        <f t="shared" si="12"/>
        <v>101.3064383737599</v>
      </c>
      <c r="T64" s="128">
        <f t="shared" si="12"/>
        <v>100.69126977472004</v>
      </c>
      <c r="U64" s="128">
        <f t="shared" si="12"/>
        <v>100</v>
      </c>
      <c r="V64" s="129">
        <v>100</v>
      </c>
      <c r="W64" s="177"/>
      <c r="X64" s="53" t="s">
        <v>46</v>
      </c>
      <c r="CA64" s="117">
        <f t="shared" ref="CA64:CA70" si="13">F64</f>
        <v>43.511400000000002</v>
      </c>
      <c r="CB64" s="127">
        <f>('[1]Summary Data'!$V162*POWER(CB$62,3))+('[1]Summary Data'!$W162*POWER(CB$62,2))+('[1]Summary Data'!$X162*CB$62)+'[1]Summary Data'!$Y162</f>
        <v>162.16698914367998</v>
      </c>
      <c r="CC64" s="128">
        <f>('[1]Summary Data'!$V162*POWER(CC$62,3))+('[1]Summary Data'!$W162*POWER(CC$62,2))+('[1]Summary Data'!$X162*CC$62)+'[1]Summary Data'!$Y162</f>
        <v>143.44149909183997</v>
      </c>
      <c r="CD64" s="128">
        <f>('[1]Summary Data'!$V162*POWER(CD$62,3))+('[1]Summary Data'!$W162*POWER(CD$62,2))+('[1]Summary Data'!$X162*CD$62)+'[1]Summary Data'!$Y162</f>
        <v>128.69591641215999</v>
      </c>
      <c r="CE64" s="128">
        <f>('[1]Summary Data'!$V162*POWER(CE$62,3))+('[1]Summary Data'!$W162*POWER(CE$62,2))+('[1]Summary Data'!$X162*CE$62)+'[1]Summary Data'!$Y162</f>
        <v>117.48102039231996</v>
      </c>
      <c r="CF64" s="128">
        <f>('[1]Summary Data'!$V162*POWER(CF$62,3))+('[1]Summary Data'!$W162*POWER(CF$62,2))+('[1]Summary Data'!$X162*CF$62)+'[1]Summary Data'!$Y162</f>
        <v>109.34759031999998</v>
      </c>
      <c r="CG64" s="128">
        <f>('[1]Summary Data'!$V162*POWER(CG$62,3))+('[1]Summary Data'!$W162*POWER(CG$62,2))+('[1]Summary Data'!$X162*CG$62)+'[1]Summary Data'!$Y162</f>
        <v>103.84640548287996</v>
      </c>
      <c r="CH64" s="128">
        <f>('[1]Summary Data'!$V162*POWER(CH$62,3))+('[1]Summary Data'!$W162*POWER(CH$62,2))+('[1]Summary Data'!$X162*CH$62)+'[1]Summary Data'!$Y162</f>
        <v>100.52824516864001</v>
      </c>
      <c r="CI64" s="128">
        <f>('[1]Summary Data'!$V162*POWER(CI$62,3))+('[1]Summary Data'!$W162*POWER(CI$62,2))+('[1]Summary Data'!$X162*CI$62)+'[1]Summary Data'!$Y162</f>
        <v>98.943888664959928</v>
      </c>
      <c r="CJ64" s="128">
        <f>('[1]Summary Data'!$V162*POWER(CJ$62,3))+('[1]Summary Data'!$W162*POWER(CJ$62,2))+('[1]Summary Data'!$X162*CJ$62)+'[1]Summary Data'!$Y162</f>
        <v>98.644115259519936</v>
      </c>
      <c r="CK64" s="128">
        <f>('[1]Summary Data'!$V162*POWER(CK$62,3))+('[1]Summary Data'!$W162*POWER(CK$62,2))+('[1]Summary Data'!$X162*CK$62)+'[1]Summary Data'!$Y162</f>
        <v>99.17970423999995</v>
      </c>
      <c r="CL64" s="128">
        <f>('[1]Summary Data'!$V162*POWER(CL$62,3))+('[1]Summary Data'!$W162*POWER(CL$62,2))+('[1]Summary Data'!$X162*CL$62)+'[1]Summary Data'!$Y162</f>
        <v>100.10143489407992</v>
      </c>
      <c r="CM64" s="128">
        <f>('[1]Summary Data'!$V162*POWER(CM$62,3))+('[1]Summary Data'!$W162*POWER(CM$62,2))+('[1]Summary Data'!$X162*CM$62)+'[1]Summary Data'!$Y162</f>
        <v>100.96008650944</v>
      </c>
      <c r="CN64" s="128">
        <f>('[1]Summary Data'!$V162*POWER(CN$62,3))+('[1]Summary Data'!$W162*POWER(CN$62,2))+('[1]Summary Data'!$X162*CN$62)+'[1]Summary Data'!$Y162</f>
        <v>101.3064383737599</v>
      </c>
      <c r="CO64" s="128">
        <f>('[1]Summary Data'!$V162*POWER(CO$62,3))+('[1]Summary Data'!$W162*POWER(CO$62,2))+('[1]Summary Data'!$X162*CO$62)+'[1]Summary Data'!$Y162</f>
        <v>100.69126977472004</v>
      </c>
      <c r="CP64" s="128">
        <f>('[1]Summary Data'!$V162*POWER(CP$62,3))+('[1]Summary Data'!$W162*POWER(CP$62,2))+('[1]Summary Data'!$X162*CP$62)+'[1]Summary Data'!$Y162</f>
        <v>98.665359999999936</v>
      </c>
      <c r="CQ64" s="129">
        <f>('[1]Summary Data'!$V162*POWER(CQ$62,3))+('[1]Summary Data'!$W162*POWER(CQ$62,2))+('[1]Summary Data'!$X162*CQ$62)+'[1]Summary Data'!$Y162</f>
        <v>-554.30061000000023</v>
      </c>
      <c r="CR64" s="43" t="s">
        <v>62</v>
      </c>
    </row>
    <row r="65" spans="2:95" x14ac:dyDescent="0.25">
      <c r="B65" s="170"/>
      <c r="C65" s="171"/>
      <c r="D65" s="171"/>
      <c r="E65" s="172"/>
      <c r="F65" s="54">
        <f t="shared" si="11"/>
        <v>50.763300000000001</v>
      </c>
      <c r="G65" s="130">
        <f t="shared" si="12"/>
        <v>154.88202716928001</v>
      </c>
      <c r="H65" s="131">
        <f t="shared" si="12"/>
        <v>137.44995437064</v>
      </c>
      <c r="I65" s="131">
        <f t="shared" si="12"/>
        <v>123.88622891136001</v>
      </c>
      <c r="J65" s="131">
        <f t="shared" si="12"/>
        <v>113.73886486872003</v>
      </c>
      <c r="K65" s="131">
        <f t="shared" si="12"/>
        <v>106.55587632000004</v>
      </c>
      <c r="L65" s="131">
        <f t="shared" si="12"/>
        <v>101.88527734248001</v>
      </c>
      <c r="M65" s="131">
        <f t="shared" si="12"/>
        <v>101.57117498496004</v>
      </c>
      <c r="N65" s="131">
        <f t="shared" si="12"/>
        <v>101.57117498496004</v>
      </c>
      <c r="O65" s="131">
        <f t="shared" si="12"/>
        <v>101.57117498496004</v>
      </c>
      <c r="P65" s="131">
        <f t="shared" si="12"/>
        <v>101.57117498496004</v>
      </c>
      <c r="Q65" s="131">
        <f t="shared" si="12"/>
        <v>101.57117498496004</v>
      </c>
      <c r="R65" s="131">
        <f t="shared" si="12"/>
        <v>101.57117498496004</v>
      </c>
      <c r="S65" s="131">
        <f t="shared" si="12"/>
        <v>101.57117498496004</v>
      </c>
      <c r="T65" s="131">
        <f t="shared" si="12"/>
        <v>100.72819935912011</v>
      </c>
      <c r="U65" s="131">
        <f t="shared" si="12"/>
        <v>100</v>
      </c>
      <c r="V65" s="132">
        <v>100</v>
      </c>
      <c r="W65" s="177"/>
      <c r="CA65" s="118">
        <f t="shared" si="13"/>
        <v>50.763300000000001</v>
      </c>
      <c r="CB65" s="130">
        <f>('[1]Summary Data'!$V161*POWER(CB$62,3))+('[1]Summary Data'!$W161*POWER(CB$62,2))+('[1]Summary Data'!$X161*CB$62)+'[1]Summary Data'!$Y161</f>
        <v>154.88202716928001</v>
      </c>
      <c r="CC65" s="131">
        <f>('[1]Summary Data'!$V161*POWER(CC$62,3))+('[1]Summary Data'!$W161*POWER(CC$62,2))+('[1]Summary Data'!$X161*CC$62)+'[1]Summary Data'!$Y161</f>
        <v>137.44995437064</v>
      </c>
      <c r="CD65" s="131">
        <f>('[1]Summary Data'!$V161*POWER(CD$62,3))+('[1]Summary Data'!$W161*POWER(CD$62,2))+('[1]Summary Data'!$X161*CD$62)+'[1]Summary Data'!$Y161</f>
        <v>123.88622891136001</v>
      </c>
      <c r="CE65" s="131">
        <f>('[1]Summary Data'!$V161*POWER(CE$62,3))+('[1]Summary Data'!$W161*POWER(CE$62,2))+('[1]Summary Data'!$X161*CE$62)+'[1]Summary Data'!$Y161</f>
        <v>113.73886486872003</v>
      </c>
      <c r="CF65" s="131">
        <f>('[1]Summary Data'!$V161*POWER(CF$62,3))+('[1]Summary Data'!$W161*POWER(CF$62,2))+('[1]Summary Data'!$X161*CF$62)+'[1]Summary Data'!$Y161</f>
        <v>106.55587632000004</v>
      </c>
      <c r="CG65" s="131">
        <f>('[1]Summary Data'!$V161*POWER(CG$62,3))+('[1]Summary Data'!$W161*POWER(CG$62,2))+('[1]Summary Data'!$X161*CG$62)+'[1]Summary Data'!$Y161</f>
        <v>101.88527734248001</v>
      </c>
      <c r="CH65" s="131">
        <f>('[1]Summary Data'!$V161*POWER(CH$62,3))+('[1]Summary Data'!$W161*POWER(CH$62,2))+('[1]Summary Data'!$X161*CH$62)+'[1]Summary Data'!$Y161</f>
        <v>99.275082013439999</v>
      </c>
      <c r="CI65" s="131">
        <f>('[1]Summary Data'!$V161*POWER(CI$62,3))+('[1]Summary Data'!$W161*POWER(CI$62,2))+('[1]Summary Data'!$X161*CI$62)+'[1]Summary Data'!$Y161</f>
        <v>98.27330441016008</v>
      </c>
      <c r="CJ65" s="131">
        <f>('[1]Summary Data'!$V161*POWER(CJ$62,3))+('[1]Summary Data'!$W161*POWER(CJ$62,2))+('[1]Summary Data'!$X161*CJ$62)+'[1]Summary Data'!$Y161</f>
        <v>98.427958609920012</v>
      </c>
      <c r="CK65" s="131">
        <f>('[1]Summary Data'!$V161*POWER(CK$62,3))+('[1]Summary Data'!$W161*POWER(CK$62,2))+('[1]Summary Data'!$X161*CK$62)+'[1]Summary Data'!$Y161</f>
        <v>99.287058689999952</v>
      </c>
      <c r="CL65" s="131">
        <f>('[1]Summary Data'!$V161*POWER(CL$62,3))+('[1]Summary Data'!$W161*POWER(CL$62,2))+('[1]Summary Data'!$X161*CL$62)+'[1]Summary Data'!$Y161</f>
        <v>100.39861872768009</v>
      </c>
      <c r="CM65" s="131">
        <f>('[1]Summary Data'!$V161*POWER(CM$62,3))+('[1]Summary Data'!$W161*POWER(CM$62,2))+('[1]Summary Data'!$X161*CM$62)+'[1]Summary Data'!$Y161</f>
        <v>101.31065280023998</v>
      </c>
      <c r="CN65" s="131">
        <f>('[1]Summary Data'!$V161*POWER(CN$62,3))+('[1]Summary Data'!$W161*POWER(CN$62,2))+('[1]Summary Data'!$X161*CN$62)+'[1]Summary Data'!$Y161</f>
        <v>101.57117498496004</v>
      </c>
      <c r="CO65" s="131">
        <f>('[1]Summary Data'!$V161*POWER(CO$62,3))+('[1]Summary Data'!$W161*POWER(CO$62,2))+('[1]Summary Data'!$X161*CO$62)+'[1]Summary Data'!$Y161</f>
        <v>100.72819935912011</v>
      </c>
      <c r="CP65" s="131">
        <f>('[1]Summary Data'!$V161*POWER(CP$62,3))+('[1]Summary Data'!$W161*POWER(CP$62,2))+('[1]Summary Data'!$X161*CP$62)+'[1]Summary Data'!$Y161</f>
        <v>98.329740000000044</v>
      </c>
      <c r="CQ65" s="132">
        <f>('[1]Summary Data'!$V161*POWER(CQ$62,3))+('[1]Summary Data'!$W161*POWER(CQ$62,2))+('[1]Summary Data'!$X161*CQ$62)+'[1]Summary Data'!$Y161</f>
        <v>-584.68777999999986</v>
      </c>
    </row>
    <row r="66" spans="2:95" x14ac:dyDescent="0.25">
      <c r="B66" s="170"/>
      <c r="C66" s="171"/>
      <c r="D66" s="171"/>
      <c r="E66" s="172"/>
      <c r="F66" s="56">
        <f t="shared" si="11"/>
        <v>58.0152</v>
      </c>
      <c r="G66" s="130">
        <f t="shared" si="12"/>
        <v>142.69183203903998</v>
      </c>
      <c r="H66" s="131">
        <f t="shared" si="12"/>
        <v>128.83959130552</v>
      </c>
      <c r="I66" s="131">
        <f t="shared" si="12"/>
        <v>118.11232368447999</v>
      </c>
      <c r="J66" s="131">
        <f t="shared" si="12"/>
        <v>110.14024537096</v>
      </c>
      <c r="K66" s="131">
        <f t="shared" si="12"/>
        <v>104.55357256000001</v>
      </c>
      <c r="L66" s="131">
        <f t="shared" si="12"/>
        <v>101.36073156928003</v>
      </c>
      <c r="M66" s="131">
        <f t="shared" si="12"/>
        <v>101.36073156928003</v>
      </c>
      <c r="N66" s="131">
        <f t="shared" si="12"/>
        <v>101.36073156928003</v>
      </c>
      <c r="O66" s="131">
        <f t="shared" si="12"/>
        <v>101.36073156928003</v>
      </c>
      <c r="P66" s="131">
        <f t="shared" si="12"/>
        <v>101.36073156928003</v>
      </c>
      <c r="Q66" s="131">
        <f t="shared" si="12"/>
        <v>101.36073156928003</v>
      </c>
      <c r="R66" s="131">
        <f t="shared" si="12"/>
        <v>101.36073156928003</v>
      </c>
      <c r="S66" s="131">
        <f t="shared" si="12"/>
        <v>101.36073156928003</v>
      </c>
      <c r="T66" s="131">
        <f t="shared" si="12"/>
        <v>100.60243705816006</v>
      </c>
      <c r="U66" s="131">
        <f t="shared" si="12"/>
        <v>100</v>
      </c>
      <c r="V66" s="132">
        <v>100</v>
      </c>
      <c r="W66" s="177"/>
      <c r="CA66" s="119">
        <f t="shared" si="13"/>
        <v>58.0152</v>
      </c>
      <c r="CB66" s="130">
        <f>('[1]Summary Data'!$V160*POWER(CB$62,3))+('[1]Summary Data'!$W160*POWER(CB$62,2))+('[1]Summary Data'!$X160*CB$62)+'[1]Summary Data'!$Y160</f>
        <v>142.69183203903998</v>
      </c>
      <c r="CC66" s="131">
        <f>('[1]Summary Data'!$V160*POWER(CC$62,3))+('[1]Summary Data'!$W160*POWER(CC$62,2))+('[1]Summary Data'!$X160*CC$62)+'[1]Summary Data'!$Y160</f>
        <v>128.83959130552</v>
      </c>
      <c r="CD66" s="131">
        <f>('[1]Summary Data'!$V160*POWER(CD$62,3))+('[1]Summary Data'!$W160*POWER(CD$62,2))+('[1]Summary Data'!$X160*CD$62)+'[1]Summary Data'!$Y160</f>
        <v>118.11232368447999</v>
      </c>
      <c r="CE66" s="131">
        <f>('[1]Summary Data'!$V160*POWER(CE$62,3))+('[1]Summary Data'!$W160*POWER(CE$62,2))+('[1]Summary Data'!$X160*CE$62)+'[1]Summary Data'!$Y160</f>
        <v>110.14024537096</v>
      </c>
      <c r="CF66" s="131">
        <f>('[1]Summary Data'!$V160*POWER(CF$62,3))+('[1]Summary Data'!$W160*POWER(CF$62,2))+('[1]Summary Data'!$X160*CF$62)+'[1]Summary Data'!$Y160</f>
        <v>104.55357256000001</v>
      </c>
      <c r="CG66" s="131">
        <f>('[1]Summary Data'!$V160*POWER(CG$62,3))+('[1]Summary Data'!$W160*POWER(CG$62,2))+('[1]Summary Data'!$X160*CG$62)+'[1]Summary Data'!$Y160</f>
        <v>100.98252144664001</v>
      </c>
      <c r="CH66" s="131">
        <f>('[1]Summary Data'!$V160*POWER(CH$62,3))+('[1]Summary Data'!$W160*POWER(CH$62,2))+('[1]Summary Data'!$X160*CH$62)+'[1]Summary Data'!$Y160</f>
        <v>99.057308225920025</v>
      </c>
      <c r="CI66" s="131">
        <f>('[1]Summary Data'!$V160*POWER(CI$62,3))+('[1]Summary Data'!$W160*POWER(CI$62,2))+('[1]Summary Data'!$X160*CI$62)+'[1]Summary Data'!$Y160</f>
        <v>98.408149092880052</v>
      </c>
      <c r="CJ66" s="131">
        <f>('[1]Summary Data'!$V160*POWER(CJ$62,3))+('[1]Summary Data'!$W160*POWER(CJ$62,2))+('[1]Summary Data'!$X160*CJ$62)+'[1]Summary Data'!$Y160</f>
        <v>98.665260242560009</v>
      </c>
      <c r="CK66" s="131">
        <f>('[1]Summary Data'!$V160*POWER(CK$62,3))+('[1]Summary Data'!$W160*POWER(CK$62,2))+('[1]Summary Data'!$X160*CK$62)+'[1]Summary Data'!$Y160</f>
        <v>99.45885787000006</v>
      </c>
      <c r="CL66" s="131">
        <f>('[1]Summary Data'!$V160*POWER(CL$62,3))+('[1]Summary Data'!$W160*POWER(CL$62,2))+('[1]Summary Data'!$X160*CL$62)+'[1]Summary Data'!$Y160</f>
        <v>100.41915817024</v>
      </c>
      <c r="CM66" s="131">
        <f>('[1]Summary Data'!$V160*POWER(CM$62,3))+('[1]Summary Data'!$W160*POWER(CM$62,2))+('[1]Summary Data'!$X160*CM$62)+'[1]Summary Data'!$Y160</f>
        <v>101.17637733832007</v>
      </c>
      <c r="CN66" s="131">
        <f>('[1]Summary Data'!$V160*POWER(CN$62,3))+('[1]Summary Data'!$W160*POWER(CN$62,2))+('[1]Summary Data'!$X160*CN$62)+'[1]Summary Data'!$Y160</f>
        <v>101.36073156928003</v>
      </c>
      <c r="CO66" s="131">
        <f>('[1]Summary Data'!$V160*POWER(CO$62,3))+('[1]Summary Data'!$W160*POWER(CO$62,2))+('[1]Summary Data'!$X160*CO$62)+'[1]Summary Data'!$Y160</f>
        <v>100.60243705816006</v>
      </c>
      <c r="CP66" s="131">
        <f>('[1]Summary Data'!$V160*POWER(CP$62,3))+('[1]Summary Data'!$W160*POWER(CP$62,2))+('[1]Summary Data'!$X160*CP$62)+'[1]Summary Data'!$Y160</f>
        <v>98.531710000000061</v>
      </c>
      <c r="CQ66" s="132">
        <f>('[1]Summary Data'!$V160*POWER(CQ$62,3))+('[1]Summary Data'!$W160*POWER(CQ$62,2))+('[1]Summary Data'!$X160*CQ$62)+'[1]Summary Data'!$Y160</f>
        <v>-467.9398699999997</v>
      </c>
    </row>
    <row r="67" spans="2:95" x14ac:dyDescent="0.25">
      <c r="B67" s="170"/>
      <c r="C67" s="171"/>
      <c r="D67" s="171"/>
      <c r="E67" s="172"/>
      <c r="F67" s="56">
        <f t="shared" si="11"/>
        <v>65.267099999999999</v>
      </c>
      <c r="G67" s="130">
        <f t="shared" si="12"/>
        <v>151.18169522304001</v>
      </c>
      <c r="H67" s="131">
        <f t="shared" si="12"/>
        <v>135.66628922352001</v>
      </c>
      <c r="I67" s="131">
        <f t="shared" si="12"/>
        <v>123.46563224448002</v>
      </c>
      <c r="J67" s="131">
        <f t="shared" si="12"/>
        <v>114.20403298896002</v>
      </c>
      <c r="K67" s="131">
        <f t="shared" si="12"/>
        <v>107.50580016000002</v>
      </c>
      <c r="L67" s="131">
        <f t="shared" si="12"/>
        <v>102.99524246064</v>
      </c>
      <c r="M67" s="131">
        <f t="shared" si="12"/>
        <v>101.11817324927998</v>
      </c>
      <c r="N67" s="131">
        <f t="shared" si="12"/>
        <v>101.11817324927998</v>
      </c>
      <c r="O67" s="131">
        <f t="shared" si="12"/>
        <v>101.11817324927998</v>
      </c>
      <c r="P67" s="131">
        <f t="shared" si="12"/>
        <v>101.11817324927998</v>
      </c>
      <c r="Q67" s="131">
        <f t="shared" si="12"/>
        <v>101.11817324927998</v>
      </c>
      <c r="R67" s="131">
        <f t="shared" si="12"/>
        <v>101.11817324927998</v>
      </c>
      <c r="S67" s="131">
        <f t="shared" si="12"/>
        <v>101.11817324927998</v>
      </c>
      <c r="T67" s="131">
        <f t="shared" si="12"/>
        <v>100.58412989616002</v>
      </c>
      <c r="U67" s="131">
        <f t="shared" si="12"/>
        <v>100</v>
      </c>
      <c r="V67" s="132">
        <v>100</v>
      </c>
      <c r="W67" s="177"/>
      <c r="CA67" s="119">
        <f t="shared" si="13"/>
        <v>65.267099999999999</v>
      </c>
      <c r="CB67" s="130">
        <f>('[1]Summary Data'!$V159*POWER(CB$62,3))+('[1]Summary Data'!$W159*POWER(CB$62,2))+('[1]Summary Data'!$X159*CB$62)+'[1]Summary Data'!$Y159</f>
        <v>151.18169522304001</v>
      </c>
      <c r="CC67" s="131">
        <f>('[1]Summary Data'!$V159*POWER(CC$62,3))+('[1]Summary Data'!$W159*POWER(CC$62,2))+('[1]Summary Data'!$X159*CC$62)+'[1]Summary Data'!$Y159</f>
        <v>135.66628922352001</v>
      </c>
      <c r="CD67" s="131">
        <f>('[1]Summary Data'!$V159*POWER(CD$62,3))+('[1]Summary Data'!$W159*POWER(CD$62,2))+('[1]Summary Data'!$X159*CD$62)+'[1]Summary Data'!$Y159</f>
        <v>123.46563224448002</v>
      </c>
      <c r="CE67" s="131">
        <f>('[1]Summary Data'!$V159*POWER(CE$62,3))+('[1]Summary Data'!$W159*POWER(CE$62,2))+('[1]Summary Data'!$X159*CE$62)+'[1]Summary Data'!$Y159</f>
        <v>114.20403298896002</v>
      </c>
      <c r="CF67" s="131">
        <f>('[1]Summary Data'!$V159*POWER(CF$62,3))+('[1]Summary Data'!$W159*POWER(CF$62,2))+('[1]Summary Data'!$X159*CF$62)+'[1]Summary Data'!$Y159</f>
        <v>107.50580016000002</v>
      </c>
      <c r="CG67" s="131">
        <f>('[1]Summary Data'!$V159*POWER(CG$62,3))+('[1]Summary Data'!$W159*POWER(CG$62,2))+('[1]Summary Data'!$X159*CG$62)+'[1]Summary Data'!$Y159</f>
        <v>102.99524246064</v>
      </c>
      <c r="CH67" s="131">
        <f>('[1]Summary Data'!$V159*POWER(CH$62,3))+('[1]Summary Data'!$W159*POWER(CH$62,2))+('[1]Summary Data'!$X159*CH$62)+'[1]Summary Data'!$Y159</f>
        <v>100.29666859392003</v>
      </c>
      <c r="CI67" s="131">
        <f>('[1]Summary Data'!$V159*POWER(CI$62,3))+('[1]Summary Data'!$W159*POWER(CI$62,2))+('[1]Summary Data'!$X159*CI$62)+'[1]Summary Data'!$Y159</f>
        <v>99.034387262880017</v>
      </c>
      <c r="CJ67" s="131">
        <f>('[1]Summary Data'!$V159*POWER(CJ$62,3))+('[1]Summary Data'!$W159*POWER(CJ$62,2))+('[1]Summary Data'!$X159*CJ$62)+'[1]Summary Data'!$Y159</f>
        <v>98.832707170560013</v>
      </c>
      <c r="CK67" s="131">
        <f>('[1]Summary Data'!$V159*POWER(CK$62,3))+('[1]Summary Data'!$W159*POWER(CK$62,2))+('[1]Summary Data'!$X159*CK$62)+'[1]Summary Data'!$Y159</f>
        <v>99.315937020000007</v>
      </c>
      <c r="CL67" s="131">
        <f>('[1]Summary Data'!$V159*POWER(CL$62,3))+('[1]Summary Data'!$W159*POWER(CL$62,2))+('[1]Summary Data'!$X159*CL$62)+'[1]Summary Data'!$Y159</f>
        <v>100.10838551424004</v>
      </c>
      <c r="CM67" s="131">
        <f>('[1]Summary Data'!$V159*POWER(CM$62,3))+('[1]Summary Data'!$W159*POWER(CM$62,2))+('[1]Summary Data'!$X159*CM$62)+'[1]Summary Data'!$Y159</f>
        <v>100.83436135631993</v>
      </c>
      <c r="CN67" s="131">
        <f>('[1]Summary Data'!$V159*POWER(CN$62,3))+('[1]Summary Data'!$W159*POWER(CN$62,2))+('[1]Summary Data'!$X159*CN$62)+'[1]Summary Data'!$Y159</f>
        <v>101.11817324927998</v>
      </c>
      <c r="CO67" s="131">
        <f>('[1]Summary Data'!$V159*POWER(CO$62,3))+('[1]Summary Data'!$W159*POWER(CO$62,2))+('[1]Summary Data'!$X159*CO$62)+'[1]Summary Data'!$Y159</f>
        <v>100.58412989616002</v>
      </c>
      <c r="CP67" s="131">
        <f>('[1]Summary Data'!$V159*POWER(CP$62,3))+('[1]Summary Data'!$W159*POWER(CP$62,2))+('[1]Summary Data'!$X159*CP$62)+'[1]Summary Data'!$Y159</f>
        <v>98.856540000000024</v>
      </c>
      <c r="CQ67" s="132">
        <f>('[1]Summary Data'!$V159*POWER(CQ$62,3))+('[1]Summary Data'!$W159*POWER(CQ$62,2))+('[1]Summary Data'!$X159*CQ$62)+'[1]Summary Data'!$Y159</f>
        <v>-449.80498</v>
      </c>
    </row>
    <row r="68" spans="2:95" x14ac:dyDescent="0.25">
      <c r="B68" s="170"/>
      <c r="C68" s="171"/>
      <c r="D68" s="171"/>
      <c r="E68" s="172"/>
      <c r="F68" s="56">
        <f t="shared" si="11"/>
        <v>72.519000000000005</v>
      </c>
      <c r="G68" s="130">
        <f t="shared" si="12"/>
        <v>169.61144013375997</v>
      </c>
      <c r="H68" s="131">
        <f t="shared" si="12"/>
        <v>151.83482939487999</v>
      </c>
      <c r="I68" s="131">
        <f t="shared" si="12"/>
        <v>137.37452979711998</v>
      </c>
      <c r="J68" s="131">
        <f t="shared" si="12"/>
        <v>125.89167759423999</v>
      </c>
      <c r="K68" s="131">
        <f t="shared" si="12"/>
        <v>117.04740903999999</v>
      </c>
      <c r="L68" s="131">
        <f t="shared" si="12"/>
        <v>110.50286038816</v>
      </c>
      <c r="M68" s="131">
        <f t="shared" si="12"/>
        <v>105.91916789247998</v>
      </c>
      <c r="N68" s="131">
        <f t="shared" si="12"/>
        <v>102.95746780671999</v>
      </c>
      <c r="O68" s="131">
        <f t="shared" si="12"/>
        <v>101.27889638463998</v>
      </c>
      <c r="P68" s="131">
        <f t="shared" si="12"/>
        <v>100.61862240832002</v>
      </c>
      <c r="Q68" s="131">
        <f t="shared" si="12"/>
        <v>100.61862240832002</v>
      </c>
      <c r="R68" s="131">
        <f t="shared" si="12"/>
        <v>100.61862240832002</v>
      </c>
      <c r="S68" s="131">
        <f t="shared" si="12"/>
        <v>100.61862240832002</v>
      </c>
      <c r="T68" s="131">
        <f t="shared" si="12"/>
        <v>100.27273811104007</v>
      </c>
      <c r="U68" s="131">
        <f t="shared" si="12"/>
        <v>100</v>
      </c>
      <c r="V68" s="132">
        <v>100</v>
      </c>
      <c r="W68" s="177"/>
      <c r="CA68" s="119">
        <f t="shared" si="13"/>
        <v>72.519000000000005</v>
      </c>
      <c r="CB68" s="130">
        <f>('[1]Summary Data'!$V158*POWER(CB$62,3))+('[1]Summary Data'!$W158*POWER(CB$62,2))+('[1]Summary Data'!$X158*CB$62)+'[1]Summary Data'!$Y158</f>
        <v>169.61144013375997</v>
      </c>
      <c r="CC68" s="131">
        <f>('[1]Summary Data'!$V158*POWER(CC$62,3))+('[1]Summary Data'!$W158*POWER(CC$62,2))+('[1]Summary Data'!$X158*CC$62)+'[1]Summary Data'!$Y158</f>
        <v>151.83482939487999</v>
      </c>
      <c r="CD68" s="131">
        <f>('[1]Summary Data'!$V158*POWER(CD$62,3))+('[1]Summary Data'!$W158*POWER(CD$62,2))+('[1]Summary Data'!$X158*CD$62)+'[1]Summary Data'!$Y158</f>
        <v>137.37452979711998</v>
      </c>
      <c r="CE68" s="131">
        <f>('[1]Summary Data'!$V158*POWER(CE$62,3))+('[1]Summary Data'!$W158*POWER(CE$62,2))+('[1]Summary Data'!$X158*CE$62)+'[1]Summary Data'!$Y158</f>
        <v>125.89167759423999</v>
      </c>
      <c r="CF68" s="131">
        <f>('[1]Summary Data'!$V158*POWER(CF$62,3))+('[1]Summary Data'!$W158*POWER(CF$62,2))+('[1]Summary Data'!$X158*CF$62)+'[1]Summary Data'!$Y158</f>
        <v>117.04740903999999</v>
      </c>
      <c r="CG68" s="131">
        <f>('[1]Summary Data'!$V158*POWER(CG$62,3))+('[1]Summary Data'!$W158*POWER(CG$62,2))+('[1]Summary Data'!$X158*CG$62)+'[1]Summary Data'!$Y158</f>
        <v>110.50286038816</v>
      </c>
      <c r="CH68" s="131">
        <f>('[1]Summary Data'!$V158*POWER(CH$62,3))+('[1]Summary Data'!$W158*POWER(CH$62,2))+('[1]Summary Data'!$X158*CH$62)+'[1]Summary Data'!$Y158</f>
        <v>105.91916789247998</v>
      </c>
      <c r="CI68" s="131">
        <f>('[1]Summary Data'!$V158*POWER(CI$62,3))+('[1]Summary Data'!$W158*POWER(CI$62,2))+('[1]Summary Data'!$X158*CI$62)+'[1]Summary Data'!$Y158</f>
        <v>102.95746780671999</v>
      </c>
      <c r="CJ68" s="131">
        <f>('[1]Summary Data'!$V158*POWER(CJ$62,3))+('[1]Summary Data'!$W158*POWER(CJ$62,2))+('[1]Summary Data'!$X158*CJ$62)+'[1]Summary Data'!$Y158</f>
        <v>101.27889638463998</v>
      </c>
      <c r="CK68" s="131">
        <f>('[1]Summary Data'!$V158*POWER(CK$62,3))+('[1]Summary Data'!$W158*POWER(CK$62,2))+('[1]Summary Data'!$X158*CK$62)+'[1]Summary Data'!$Y158</f>
        <v>100.54458988000002</v>
      </c>
      <c r="CL68" s="131">
        <f>('[1]Summary Data'!$V158*POWER(CL$62,3))+('[1]Summary Data'!$W158*POWER(CL$62,2))+('[1]Summary Data'!$X158*CL$62)+'[1]Summary Data'!$Y158</f>
        <v>100.41568454655996</v>
      </c>
      <c r="CM68" s="131">
        <f>('[1]Summary Data'!$V158*POWER(CM$62,3))+('[1]Summary Data'!$W158*POWER(CM$62,2))+('[1]Summary Data'!$X158*CM$62)+'[1]Summary Data'!$Y158</f>
        <v>100.55331663808002</v>
      </c>
      <c r="CN68" s="131">
        <f>('[1]Summary Data'!$V158*POWER(CN$62,3))+('[1]Summary Data'!$W158*POWER(CN$62,2))+('[1]Summary Data'!$X158*CN$62)+'[1]Summary Data'!$Y158</f>
        <v>100.61862240832002</v>
      </c>
      <c r="CO68" s="131">
        <f>('[1]Summary Data'!$V158*POWER(CO$62,3))+('[1]Summary Data'!$W158*POWER(CO$62,2))+('[1]Summary Data'!$X158*CO$62)+'[1]Summary Data'!$Y158</f>
        <v>100.27273811104007</v>
      </c>
      <c r="CP68" s="131">
        <f>('[1]Summary Data'!$V158*POWER(CP$62,3))+('[1]Summary Data'!$W158*POWER(CP$62,2))+('[1]Summary Data'!$X158*CP$62)+'[1]Summary Data'!$Y158</f>
        <v>99.176800000000043</v>
      </c>
      <c r="CQ68" s="132">
        <f>('[1]Summary Data'!$V158*POWER(CQ$62,3))+('[1]Summary Data'!$W158*POWER(CQ$62,2))+('[1]Summary Data'!$X158*CQ$62)+'[1]Summary Data'!$Y158</f>
        <v>-339.92934999999977</v>
      </c>
    </row>
    <row r="69" spans="2:95" x14ac:dyDescent="0.25">
      <c r="B69" s="170"/>
      <c r="C69" s="171"/>
      <c r="D69" s="171"/>
      <c r="E69" s="172"/>
      <c r="F69" s="56">
        <f t="shared" si="11"/>
        <v>79.770899999999997</v>
      </c>
      <c r="G69" s="130">
        <f t="shared" si="12"/>
        <v>167.61862702912001</v>
      </c>
      <c r="H69" s="131">
        <f t="shared" si="12"/>
        <v>148.83081192256003</v>
      </c>
      <c r="I69" s="131">
        <f t="shared" si="12"/>
        <v>133.79170399744001</v>
      </c>
      <c r="J69" s="131">
        <f t="shared" si="12"/>
        <v>122.09821125088001</v>
      </c>
      <c r="K69" s="131">
        <f t="shared" si="12"/>
        <v>113.34724168000001</v>
      </c>
      <c r="L69" s="131">
        <f t="shared" si="12"/>
        <v>107.13570328192</v>
      </c>
      <c r="M69" s="131">
        <f t="shared" si="12"/>
        <v>103.06050405376004</v>
      </c>
      <c r="N69" s="131">
        <f t="shared" si="12"/>
        <v>100.89927909183999</v>
      </c>
      <c r="O69" s="131">
        <f t="shared" si="12"/>
        <v>100.89927909183999</v>
      </c>
      <c r="P69" s="131">
        <f t="shared" si="12"/>
        <v>100.89927909183999</v>
      </c>
      <c r="Q69" s="131">
        <f t="shared" si="12"/>
        <v>100.89927909183999</v>
      </c>
      <c r="R69" s="131">
        <f t="shared" si="12"/>
        <v>100.89927909183999</v>
      </c>
      <c r="S69" s="131">
        <f t="shared" si="12"/>
        <v>100.89927909183999</v>
      </c>
      <c r="T69" s="131">
        <f t="shared" si="12"/>
        <v>100.49187797248001</v>
      </c>
      <c r="U69" s="131">
        <f t="shared" si="12"/>
        <v>100</v>
      </c>
      <c r="V69" s="132">
        <v>100</v>
      </c>
      <c r="W69" s="177"/>
      <c r="CA69" s="119">
        <f t="shared" si="13"/>
        <v>79.770899999999997</v>
      </c>
      <c r="CB69" s="130">
        <f>('[1]Summary Data'!$V157*POWER(CB$62,3))+('[1]Summary Data'!$W157*POWER(CB$62,2))+('[1]Summary Data'!$X157*CB$62)+'[1]Summary Data'!$Y157</f>
        <v>167.61862702912001</v>
      </c>
      <c r="CC69" s="131">
        <f>('[1]Summary Data'!$V157*POWER(CC$62,3))+('[1]Summary Data'!$W157*POWER(CC$62,2))+('[1]Summary Data'!$X157*CC$62)+'[1]Summary Data'!$Y157</f>
        <v>148.83081192256003</v>
      </c>
      <c r="CD69" s="131">
        <f>('[1]Summary Data'!$V157*POWER(CD$62,3))+('[1]Summary Data'!$W157*POWER(CD$62,2))+('[1]Summary Data'!$X157*CD$62)+'[1]Summary Data'!$Y157</f>
        <v>133.79170399744001</v>
      </c>
      <c r="CE69" s="131">
        <f>('[1]Summary Data'!$V157*POWER(CE$62,3))+('[1]Summary Data'!$W157*POWER(CE$62,2))+('[1]Summary Data'!$X157*CE$62)+'[1]Summary Data'!$Y157</f>
        <v>122.09821125088001</v>
      </c>
      <c r="CF69" s="131">
        <f>('[1]Summary Data'!$V157*POWER(CF$62,3))+('[1]Summary Data'!$W157*POWER(CF$62,2))+('[1]Summary Data'!$X157*CF$62)+'[1]Summary Data'!$Y157</f>
        <v>113.34724168000001</v>
      </c>
      <c r="CG69" s="131">
        <f>('[1]Summary Data'!$V157*POWER(CG$62,3))+('[1]Summary Data'!$W157*POWER(CG$62,2))+('[1]Summary Data'!$X157*CG$62)+'[1]Summary Data'!$Y157</f>
        <v>107.13570328192</v>
      </c>
      <c r="CH69" s="131">
        <f>('[1]Summary Data'!$V157*POWER(CH$62,3))+('[1]Summary Data'!$W157*POWER(CH$62,2))+('[1]Summary Data'!$X157*CH$62)+'[1]Summary Data'!$Y157</f>
        <v>103.06050405376004</v>
      </c>
      <c r="CI69" s="131">
        <f>('[1]Summary Data'!$V157*POWER(CI$62,3))+('[1]Summary Data'!$W157*POWER(CI$62,2))+('[1]Summary Data'!$X157*CI$62)+'[1]Summary Data'!$Y157</f>
        <v>100.71855199264004</v>
      </c>
      <c r="CJ69" s="131">
        <f>('[1]Summary Data'!$V157*POWER(CJ$62,3))+('[1]Summary Data'!$W157*POWER(CJ$62,2))+('[1]Summary Data'!$X157*CJ$62)+'[1]Summary Data'!$Y157</f>
        <v>99.706755095679995</v>
      </c>
      <c r="CK69" s="131">
        <f>('[1]Summary Data'!$V157*POWER(CK$62,3))+('[1]Summary Data'!$W157*POWER(CK$62,2))+('[1]Summary Data'!$X157*CK$62)+'[1]Summary Data'!$Y157</f>
        <v>99.622021360000048</v>
      </c>
      <c r="CL69" s="131">
        <f>('[1]Summary Data'!$V157*POWER(CL$62,3))+('[1]Summary Data'!$W157*POWER(CL$62,2))+('[1]Summary Data'!$X157*CL$62)+'[1]Summary Data'!$Y157</f>
        <v>100.06125878271999</v>
      </c>
      <c r="CM69" s="131">
        <f>('[1]Summary Data'!$V157*POWER(CM$62,3))+('[1]Summary Data'!$W157*POWER(CM$62,2))+('[1]Summary Data'!$X157*CM$62)+'[1]Summary Data'!$Y157</f>
        <v>100.62137536095995</v>
      </c>
      <c r="CN69" s="131">
        <f>('[1]Summary Data'!$V157*POWER(CN$62,3))+('[1]Summary Data'!$W157*POWER(CN$62,2))+('[1]Summary Data'!$X157*CN$62)+'[1]Summary Data'!$Y157</f>
        <v>100.89927909183999</v>
      </c>
      <c r="CO69" s="131">
        <f>('[1]Summary Data'!$V157*POWER(CO$62,3))+('[1]Summary Data'!$W157*POWER(CO$62,2))+('[1]Summary Data'!$X157*CO$62)+'[1]Summary Data'!$Y157</f>
        <v>100.49187797248001</v>
      </c>
      <c r="CP69" s="131">
        <f>('[1]Summary Data'!$V157*POWER(CP$62,3))+('[1]Summary Data'!$W157*POWER(CP$62,2))+('[1]Summary Data'!$X157*CP$62)+'[1]Summary Data'!$Y157</f>
        <v>98.996079999999978</v>
      </c>
      <c r="CQ69" s="132">
        <f>('[1]Summary Data'!$V157*POWER(CQ$62,3))+('[1]Summary Data'!$W157*POWER(CQ$62,2))+('[1]Summary Data'!$X157*CQ$62)+'[1]Summary Data'!$Y157</f>
        <v>-455.42227000000014</v>
      </c>
    </row>
    <row r="70" spans="2:95" ht="15.75" thickBot="1" x14ac:dyDescent="0.3">
      <c r="B70" s="173"/>
      <c r="C70" s="174"/>
      <c r="D70" s="174"/>
      <c r="E70" s="175"/>
      <c r="F70" s="58">
        <f t="shared" si="11"/>
        <v>87.022800000000004</v>
      </c>
      <c r="G70" s="133">
        <f t="shared" si="12"/>
        <v>184.14608158912</v>
      </c>
      <c r="H70" s="134">
        <f t="shared" si="12"/>
        <v>163.67759393655999</v>
      </c>
      <c r="I70" s="134">
        <f t="shared" si="12"/>
        <v>146.95862148543998</v>
      </c>
      <c r="J70" s="134">
        <f t="shared" si="12"/>
        <v>133.60379470888</v>
      </c>
      <c r="K70" s="134">
        <f t="shared" si="12"/>
        <v>123.22774407999998</v>
      </c>
      <c r="L70" s="134">
        <f t="shared" si="12"/>
        <v>115.44510007192002</v>
      </c>
      <c r="M70" s="134">
        <f t="shared" si="12"/>
        <v>109.87049315776</v>
      </c>
      <c r="N70" s="134">
        <f t="shared" si="12"/>
        <v>106.11855381063998</v>
      </c>
      <c r="O70" s="134">
        <f t="shared" si="12"/>
        <v>103.80391250367995</v>
      </c>
      <c r="P70" s="134">
        <f t="shared" si="12"/>
        <v>102.54119971</v>
      </c>
      <c r="Q70" s="134">
        <f t="shared" si="12"/>
        <v>101.94504590271998</v>
      </c>
      <c r="R70" s="134">
        <f t="shared" si="12"/>
        <v>101.63008155495993</v>
      </c>
      <c r="S70" s="134">
        <f t="shared" si="12"/>
        <v>101.21093713983998</v>
      </c>
      <c r="T70" s="134">
        <f t="shared" si="12"/>
        <v>100.30224313048001</v>
      </c>
      <c r="U70" s="134">
        <f t="shared" si="12"/>
        <v>100</v>
      </c>
      <c r="V70" s="135">
        <v>100</v>
      </c>
      <c r="W70" s="178"/>
      <c r="CA70" s="120">
        <f t="shared" si="13"/>
        <v>87.022800000000004</v>
      </c>
      <c r="CB70" s="133">
        <f>('[1]Summary Data'!$V156*POWER(CB$62,3))+('[1]Summary Data'!$W156*POWER(CB$62,2))+('[1]Summary Data'!$X156*CB$62)+'[1]Summary Data'!$Y156</f>
        <v>184.14608158912</v>
      </c>
      <c r="CC70" s="134">
        <f>('[1]Summary Data'!$V156*POWER(CC$62,3))+('[1]Summary Data'!$W156*POWER(CC$62,2))+('[1]Summary Data'!$X156*CC$62)+'[1]Summary Data'!$Y156</f>
        <v>163.67759393655999</v>
      </c>
      <c r="CD70" s="134">
        <f>('[1]Summary Data'!$V156*POWER(CD$62,3))+('[1]Summary Data'!$W156*POWER(CD$62,2))+('[1]Summary Data'!$X156*CD$62)+'[1]Summary Data'!$Y156</f>
        <v>146.95862148543998</v>
      </c>
      <c r="CE70" s="134">
        <f>('[1]Summary Data'!$V156*POWER(CE$62,3))+('[1]Summary Data'!$W156*POWER(CE$62,2))+('[1]Summary Data'!$X156*CE$62)+'[1]Summary Data'!$Y156</f>
        <v>133.60379470888</v>
      </c>
      <c r="CF70" s="134">
        <f>('[1]Summary Data'!$V156*POWER(CF$62,3))+('[1]Summary Data'!$W156*POWER(CF$62,2))+('[1]Summary Data'!$X156*CF$62)+'[1]Summary Data'!$Y156</f>
        <v>123.22774407999998</v>
      </c>
      <c r="CG70" s="134">
        <f>('[1]Summary Data'!$V156*POWER(CG$62,3))+('[1]Summary Data'!$W156*POWER(CG$62,2))+('[1]Summary Data'!$X156*CG$62)+'[1]Summary Data'!$Y156</f>
        <v>115.44510007192002</v>
      </c>
      <c r="CH70" s="134">
        <f>('[1]Summary Data'!$V156*POWER(CH$62,3))+('[1]Summary Data'!$W156*POWER(CH$62,2))+('[1]Summary Data'!$X156*CH$62)+'[1]Summary Data'!$Y156</f>
        <v>109.87049315776</v>
      </c>
      <c r="CI70" s="134">
        <f>('[1]Summary Data'!$V156*POWER(CI$62,3))+('[1]Summary Data'!$W156*POWER(CI$62,2))+('[1]Summary Data'!$X156*CI$62)+'[1]Summary Data'!$Y156</f>
        <v>106.11855381063998</v>
      </c>
      <c r="CJ70" s="134">
        <f>('[1]Summary Data'!$V156*POWER(CJ$62,3))+('[1]Summary Data'!$W156*POWER(CJ$62,2))+('[1]Summary Data'!$X156*CJ$62)+'[1]Summary Data'!$Y156</f>
        <v>103.80391250367995</v>
      </c>
      <c r="CK70" s="134">
        <f>('[1]Summary Data'!$V156*POWER(CK$62,3))+('[1]Summary Data'!$W156*POWER(CK$62,2))+('[1]Summary Data'!$X156*CK$62)+'[1]Summary Data'!$Y156</f>
        <v>102.54119971</v>
      </c>
      <c r="CL70" s="134">
        <f>('[1]Summary Data'!$V156*POWER(CL$62,3))+('[1]Summary Data'!$W156*POWER(CL$62,2))+('[1]Summary Data'!$X156*CL$62)+'[1]Summary Data'!$Y156</f>
        <v>101.94504590271998</v>
      </c>
      <c r="CM70" s="134">
        <f>('[1]Summary Data'!$V156*POWER(CM$62,3))+('[1]Summary Data'!$W156*POWER(CM$62,2))+('[1]Summary Data'!$X156*CM$62)+'[1]Summary Data'!$Y156</f>
        <v>101.63008155495993</v>
      </c>
      <c r="CN70" s="134">
        <f>('[1]Summary Data'!$V156*POWER(CN$62,3))+('[1]Summary Data'!$W156*POWER(CN$62,2))+('[1]Summary Data'!$X156*CN$62)+'[1]Summary Data'!$Y156</f>
        <v>101.21093713983998</v>
      </c>
      <c r="CO70" s="134">
        <f>('[1]Summary Data'!$V156*POWER(CO$62,3))+('[1]Summary Data'!$W156*POWER(CO$62,2))+('[1]Summary Data'!$X156*CO$62)+'[1]Summary Data'!$Y156</f>
        <v>100.30224313048001</v>
      </c>
      <c r="CP70" s="134">
        <f>('[1]Summary Data'!$V156*POWER(CP$62,3))+('[1]Summary Data'!$W156*POWER(CP$62,2))+('[1]Summary Data'!$X156*CP$62)+'[1]Summary Data'!$Y156</f>
        <v>98.518629999999973</v>
      </c>
      <c r="CQ70" s="135">
        <f>('[1]Summary Data'!$V156*POWER(CQ$62,3))+('[1]Summary Data'!$W156*POWER(CQ$62,2))+('[1]Summary Data'!$X156*CQ$62)+'[1]Summary Data'!$Y156</f>
        <v>-413.03330999999997</v>
      </c>
    </row>
    <row r="71" spans="2:95" ht="15.75" thickBot="1" x14ac:dyDescent="0.3"/>
    <row r="72" spans="2:95" ht="15.75" thickBot="1" x14ac:dyDescent="0.3">
      <c r="B72" s="179" t="s">
        <v>65</v>
      </c>
      <c r="C72" s="180"/>
      <c r="D72" s="180"/>
      <c r="E72" s="180"/>
      <c r="F72" s="180"/>
      <c r="G72" s="180"/>
      <c r="H72" s="181"/>
    </row>
    <row r="73" spans="2:95" ht="15.75" thickBot="1" x14ac:dyDescent="0.3">
      <c r="B73" s="136">
        <v>4000</v>
      </c>
      <c r="C73" s="46" t="s">
        <v>66</v>
      </c>
    </row>
    <row r="74" spans="2:95" x14ac:dyDescent="0.2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 xr:uid="{00000000-0002-0000-01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74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 x14ac:dyDescent="0.4">
      <c r="A1" s="161" t="str">
        <f ca="1">MID(CELL("filename",A1),FIND("]",CELL("filename",A1))+1,255)</f>
        <v>LINK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1081.097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1081.097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MIN(G51:V51)</f>
        <v>0</v>
      </c>
      <c r="C8" s="46" t="s">
        <v>40</v>
      </c>
    </row>
    <row r="9" spans="1:27" ht="15.75" thickBot="1" x14ac:dyDescent="0.3"/>
    <row r="10" spans="1:27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27" ht="15.75" thickBot="1" x14ac:dyDescent="0.3">
      <c r="B11" s="45">
        <f>MAX(G51:V51)</f>
        <v>1.875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1126.7239999999999</v>
      </c>
      <c r="H15" s="176" t="s">
        <v>45</v>
      </c>
      <c r="I15" s="37"/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1243.2615499999999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1346.9766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1458.5748999999998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1544.3752499999998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1608.1162999999999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1719.6639999999998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1749.8261999999997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18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18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18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18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18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18" ht="15.75" thickBot="1" x14ac:dyDescent="0.3"/>
    <row r="39" spans="2:18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3"/>
      <c r="O39" s="183"/>
      <c r="P39" s="184"/>
    </row>
    <row r="40" spans="2:18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 x14ac:dyDescent="0.3">
      <c r="B41" s="190"/>
      <c r="C41" s="191"/>
      <c r="D41" s="191"/>
      <c r="E41" s="19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3.5028799999999993</v>
      </c>
      <c r="H41" s="88">
        <f>('[1]Summary Data'!$V43*POWER(H$40,3))+('[1]Summary Data'!$W43*POWER(H$40,2))+('[1]Summary Data'!$X43*H$40)+'[1]Summary Data'!$Y43</f>
        <v>2.8721199999999998</v>
      </c>
      <c r="I41" s="88">
        <f>('[1]Summary Data'!$V43*POWER(I$40,3))+('[1]Summary Data'!$W43*POWER(I$40,2))+('[1]Summary Data'!$X43*I$40)+'[1]Summary Data'!$Y43</f>
        <v>2.3528999999999991</v>
      </c>
      <c r="J41" s="88">
        <f>('[1]Summary Data'!$V43*POWER(J$40,3))+('[1]Summary Data'!$W43*POWER(J$40,2))+('[1]Summary Data'!$X43*J$40)+'[1]Summary Data'!$Y43</f>
        <v>1.9330399999999983</v>
      </c>
      <c r="K41" s="88">
        <f>('[1]Summary Data'!$V43*POWER(K$40,3))+('[1]Summary Data'!$W43*POWER(K$40,2))+('[1]Summary Data'!$X43*K$40)+'[1]Summary Data'!$Y43</f>
        <v>1.6003599999999985</v>
      </c>
      <c r="L41" s="88">
        <f>('[1]Summary Data'!$V43*POWER(L$40,3))+('[1]Summary Data'!$W43*POWER(L$40,2))+('[1]Summary Data'!$X43*L$40)+'[1]Summary Data'!$Y43</f>
        <v>1.3426800000000014</v>
      </c>
      <c r="M41" s="88">
        <f>('[1]Summary Data'!$V43*POWER(M$40,3))+('[1]Summary Data'!$W43*POWER(M$40,2))+('[1]Summary Data'!$X43*M$40)+'[1]Summary Data'!$Y43</f>
        <v>1.1478199999999994</v>
      </c>
      <c r="N41" s="88">
        <f>('[1]Summary Data'!$V43*POWER(N$40,3))+('[1]Summary Data'!$W43*POWER(N$40,2))+('[1]Summary Data'!$X43*N$40)+'[1]Summary Data'!$Y43</f>
        <v>1.0035999999999987</v>
      </c>
      <c r="O41" s="88">
        <f>('[1]Summary Data'!$V43*POWER(O$40,3))+('[1]Summary Data'!$W43*POWER(O$40,2))+('[1]Summary Data'!$X43*O$40)+'[1]Summary Data'!$Y43</f>
        <v>0.89784000000000042</v>
      </c>
      <c r="P41" s="89">
        <f>('[1]Summary Data'!$V43*POWER(P$40,3))+('[1]Summary Data'!$W43*POWER(P$40,2))+('[1]Summary Data'!$X43*P$40)+'[1]Summary Data'!$Y43</f>
        <v>0.81835999999999842</v>
      </c>
      <c r="Q41" s="176" t="s">
        <v>40</v>
      </c>
    </row>
    <row r="42" spans="2:18" ht="15.75" thickBot="1" x14ac:dyDescent="0.3">
      <c r="B42" s="190"/>
      <c r="C42" s="191"/>
      <c r="D42" s="191"/>
      <c r="E42" s="192"/>
      <c r="F42" s="51">
        <f t="shared" si="4"/>
        <v>3</v>
      </c>
      <c r="G42" s="92">
        <f>('[1]Summary Data'!$V42*POWER(G$40,3))+('[1]Summary Data'!$W42*POWER(G$40,2))+('[1]Summary Data'!$X42*G$40)+'[1]Summary Data'!$Y42</f>
        <v>4.216899999999999</v>
      </c>
      <c r="H42" s="93">
        <f>('[1]Summary Data'!$V42*POWER(H$40,3))+('[1]Summary Data'!$W42*POWER(H$40,2))+('[1]Summary Data'!$X42*H$40)+'[1]Summary Data'!$Y42</f>
        <v>3.3047600000000017</v>
      </c>
      <c r="I42" s="93">
        <f>('[1]Summary Data'!$V42*POWER(I$40,3))+('[1]Summary Data'!$W42*POWER(I$40,2))+('[1]Summary Data'!$X42*I$40)+'[1]Summary Data'!$Y42</f>
        <v>2.5959600000000016</v>
      </c>
      <c r="J42" s="93">
        <f>('[1]Summary Data'!$V42*POWER(J$40,3))+('[1]Summary Data'!$W42*POWER(J$40,2))+('[1]Summary Data'!$X42*J$40)+'[1]Summary Data'!$Y42</f>
        <v>2.0615200000000033</v>
      </c>
      <c r="K42" s="93">
        <f>('[1]Summary Data'!$V42*POWER(K$40,3))+('[1]Summary Data'!$W42*POWER(K$40,2))+('[1]Summary Data'!$X42*K$40)+'[1]Summary Data'!$Y42</f>
        <v>1.6724600000000027</v>
      </c>
      <c r="L42" s="93">
        <f>('[1]Summary Data'!$V42*POWER(L$40,3))+('[1]Summary Data'!$W42*POWER(L$40,2))+('[1]Summary Data'!$X42*L$40)+'[1]Summary Data'!$Y42</f>
        <v>1.399799999999999</v>
      </c>
      <c r="M42" s="93">
        <f>('[1]Summary Data'!$V42*POWER(M$40,3))+('[1]Summary Data'!$W42*POWER(M$40,2))+('[1]Summary Data'!$X42*M$40)+'[1]Summary Data'!$Y42</f>
        <v>1.2145599999999988</v>
      </c>
      <c r="N42" s="93">
        <f>('[1]Summary Data'!$V42*POWER(N$40,3))+('[1]Summary Data'!$W42*POWER(N$40,2))+('[1]Summary Data'!$X42*N$40)+'[1]Summary Data'!$Y42</f>
        <v>1.0877600000000029</v>
      </c>
      <c r="O42" s="93">
        <f>('[1]Summary Data'!$V42*POWER(O$40,3))+('[1]Summary Data'!$W42*POWER(O$40,2))+('[1]Summary Data'!$X42*O$40)+'[1]Summary Data'!$Y42</f>
        <v>0.9904200000000003</v>
      </c>
      <c r="P42" s="94">
        <f>('[1]Summary Data'!$V42*POWER(P$40,3))+('[1]Summary Data'!$W42*POWER(P$40,2))+('[1]Summary Data'!$X42*P$40)+'[1]Summary Data'!$Y42</f>
        <v>0.89356000000000435</v>
      </c>
      <c r="Q42" s="177"/>
      <c r="R42" s="53" t="s">
        <v>46</v>
      </c>
    </row>
    <row r="43" spans="2:18" x14ac:dyDescent="0.25">
      <c r="B43" s="190"/>
      <c r="C43" s="191"/>
      <c r="D43" s="191"/>
      <c r="E43" s="192"/>
      <c r="F43" s="54">
        <f t="shared" si="4"/>
        <v>3.5</v>
      </c>
      <c r="G43" s="97">
        <f>('[1]Summary Data'!$V41*POWER(G$40,3))+('[1]Summary Data'!$W41*POWER(G$40,2))+('[1]Summary Data'!$X41*G$40)+'[1]Summary Data'!$Y41</f>
        <v>4.3949600000000011</v>
      </c>
      <c r="H43" s="98">
        <f>('[1]Summary Data'!$V41*POWER(H$40,3))+('[1]Summary Data'!$W41*POWER(H$40,2))+('[1]Summary Data'!$X41*H$40)+'[1]Summary Data'!$Y41</f>
        <v>3.477960000000003</v>
      </c>
      <c r="I43" s="98">
        <f>('[1]Summary Data'!$V41*POWER(I$40,3))+('[1]Summary Data'!$W41*POWER(I$40,2))+('[1]Summary Data'!$X41*I$40)+'[1]Summary Data'!$Y41</f>
        <v>2.7504200000000019</v>
      </c>
      <c r="J43" s="98">
        <f>('[1]Summary Data'!$V41*POWER(J$40,3))+('[1]Summary Data'!$W41*POWER(J$40,2))+('[1]Summary Data'!$X41*J$40)+'[1]Summary Data'!$Y41</f>
        <v>2.1876800000000003</v>
      </c>
      <c r="K43" s="98">
        <f>('[1]Summary Data'!$V41*POWER(K$40,3))+('[1]Summary Data'!$W41*POWER(K$40,2))+('[1]Summary Data'!$X41*K$40)+'[1]Summary Data'!$Y41</f>
        <v>1.7650800000000011</v>
      </c>
      <c r="L43" s="98">
        <f>('[1]Summary Data'!$V41*POWER(L$40,3))+('[1]Summary Data'!$W41*POWER(L$40,2))+('[1]Summary Data'!$X41*L$40)+'[1]Summary Data'!$Y41</f>
        <v>1.4579600000000035</v>
      </c>
      <c r="M43" s="98">
        <f>('[1]Summary Data'!$V41*POWER(M$40,3))+('[1]Summary Data'!$W41*POWER(M$40,2))+('[1]Summary Data'!$X41*M$40)+'[1]Summary Data'!$Y41</f>
        <v>1.2416600000000031</v>
      </c>
      <c r="N43" s="98">
        <f>('[1]Summary Data'!$V41*POWER(N$40,3))+('[1]Summary Data'!$W41*POWER(N$40,2))+('[1]Summary Data'!$X41*N$40)+'[1]Summary Data'!$Y41</f>
        <v>1.0915200000000027</v>
      </c>
      <c r="O43" s="98">
        <f>('[1]Summary Data'!$V41*POWER(O$40,3))+('[1]Summary Data'!$W41*POWER(O$40,2))+('[1]Summary Data'!$X41*O$40)+'[1]Summary Data'!$Y41</f>
        <v>0.98288000000000864</v>
      </c>
      <c r="P43" s="99">
        <f>('[1]Summary Data'!$V41*POWER(P$40,3))+('[1]Summary Data'!$W41*POWER(P$40,2))+('[1]Summary Data'!$X41*P$40)+'[1]Summary Data'!$Y41</f>
        <v>0.89108000000000587</v>
      </c>
      <c r="Q43" s="177"/>
    </row>
    <row r="44" spans="2:18" x14ac:dyDescent="0.25">
      <c r="B44" s="190"/>
      <c r="C44" s="191"/>
      <c r="D44" s="191"/>
      <c r="E44" s="192"/>
      <c r="F44" s="56">
        <f t="shared" si="4"/>
        <v>4</v>
      </c>
      <c r="G44" s="97">
        <f>('[1]Summary Data'!$V40*POWER(G$40,3))+('[1]Summary Data'!$W40*POWER(G$40,2))+('[1]Summary Data'!$X40*G$40)+'[1]Summary Data'!$Y40</f>
        <v>5.0345800000000036</v>
      </c>
      <c r="H44" s="98">
        <f>('[1]Summary Data'!$V40*POWER(H$40,3))+('[1]Summary Data'!$W40*POWER(H$40,2))+('[1]Summary Data'!$X40*H$40)+'[1]Summary Data'!$Y40</f>
        <v>3.9069700000000029</v>
      </c>
      <c r="I44" s="98">
        <f>('[1]Summary Data'!$V40*POWER(I$40,3))+('[1]Summary Data'!$W40*POWER(I$40,2))+('[1]Summary Data'!$X40*I$40)+'[1]Summary Data'!$Y40</f>
        <v>3.0272400000000008</v>
      </c>
      <c r="J44" s="98">
        <f>('[1]Summary Data'!$V40*POWER(J$40,3))+('[1]Summary Data'!$W40*POWER(J$40,2))+('[1]Summary Data'!$X40*J$40)+'[1]Summary Data'!$Y40</f>
        <v>2.3613100000000031</v>
      </c>
      <c r="K44" s="98">
        <f>('[1]Summary Data'!$V40*POWER(K$40,3))+('[1]Summary Data'!$W40*POWER(K$40,2))+('[1]Summary Data'!$X40*K$40)+'[1]Summary Data'!$Y40</f>
        <v>1.8750999999999998</v>
      </c>
      <c r="L44" s="98">
        <f>('[1]Summary Data'!$V40*POWER(L$40,3))+('[1]Summary Data'!$W40*POWER(L$40,2))+('[1]Summary Data'!$X40*L$40)+'[1]Summary Data'!$Y40</f>
        <v>1.5345300000000037</v>
      </c>
      <c r="M44" s="98">
        <f>('[1]Summary Data'!$V40*POWER(M$40,3))+('[1]Summary Data'!$W40*POWER(M$40,2))+('[1]Summary Data'!$X40*M$40)+'[1]Summary Data'!$Y40</f>
        <v>1.3055200000000049</v>
      </c>
      <c r="N44" s="98">
        <f>('[1]Summary Data'!$V40*POWER(N$40,3))+('[1]Summary Data'!$W40*POWER(N$40,2))+('[1]Summary Data'!$X40*N$40)+'[1]Summary Data'!$Y40</f>
        <v>1.1539900000000003</v>
      </c>
      <c r="O44" s="98">
        <f>('[1]Summary Data'!$V40*POWER(O$40,3))+('[1]Summary Data'!$W40*POWER(O$40,2))+('[1]Summary Data'!$X40*O$40)+'[1]Summary Data'!$Y40</f>
        <v>1.0458600000000047</v>
      </c>
      <c r="P44" s="99">
        <f>('[1]Summary Data'!$V40*POWER(P$40,3))+('[1]Summary Data'!$W40*POWER(P$40,2))+('[1]Summary Data'!$X40*P$40)+'[1]Summary Data'!$Y40</f>
        <v>0.94704999999999728</v>
      </c>
      <c r="Q44" s="177"/>
    </row>
    <row r="45" spans="2:18" x14ac:dyDescent="0.25">
      <c r="B45" s="190"/>
      <c r="C45" s="191"/>
      <c r="D45" s="191"/>
      <c r="E45" s="192"/>
      <c r="F45" s="56">
        <f t="shared" si="4"/>
        <v>4.5</v>
      </c>
      <c r="G45" s="97">
        <f>('[1]Summary Data'!$V39*POWER(G$40,3))+('[1]Summary Data'!$W39*POWER(G$40,2))+('[1]Summary Data'!$X39*G$40)+'[1]Summary Data'!$Y39</f>
        <v>6.084620000000001</v>
      </c>
      <c r="H45" s="98">
        <f>('[1]Summary Data'!$V39*POWER(H$40,3))+('[1]Summary Data'!$W39*POWER(H$40,2))+('[1]Summary Data'!$X39*H$40)+'[1]Summary Data'!$Y39</f>
        <v>4.6039200000000022</v>
      </c>
      <c r="I45" s="98">
        <f>('[1]Summary Data'!$V39*POWER(I$40,3))+('[1]Summary Data'!$W39*POWER(I$40,2))+('[1]Summary Data'!$X39*I$40)+'[1]Summary Data'!$Y39</f>
        <v>3.4634600000000013</v>
      </c>
      <c r="J45" s="98">
        <f>('[1]Summary Data'!$V39*POWER(J$40,3))+('[1]Summary Data'!$W39*POWER(J$40,2))+('[1]Summary Data'!$X39*J$40)+'[1]Summary Data'!$Y39</f>
        <v>2.6150599999999997</v>
      </c>
      <c r="K45" s="98">
        <f>('[1]Summary Data'!$V39*POWER(K$40,3))+('[1]Summary Data'!$W39*POWER(K$40,2))+('[1]Summary Data'!$X39*K$40)+'[1]Summary Data'!$Y39</f>
        <v>2.0105399999999989</v>
      </c>
      <c r="L45" s="98">
        <f>('[1]Summary Data'!$V39*POWER(L$40,3))+('[1]Summary Data'!$W39*POWER(L$40,2))+('[1]Summary Data'!$X39*L$40)+'[1]Summary Data'!$Y39</f>
        <v>1.6017200000000003</v>
      </c>
      <c r="M45" s="98">
        <f>('[1]Summary Data'!$V39*POWER(M$40,3))+('[1]Summary Data'!$W39*POWER(M$40,2))+('[1]Summary Data'!$X39*M$40)+'[1]Summary Data'!$Y39</f>
        <v>1.3404200000000017</v>
      </c>
      <c r="N45" s="98">
        <f>('[1]Summary Data'!$V39*POWER(N$40,3))+('[1]Summary Data'!$W39*POWER(N$40,2))+('[1]Summary Data'!$X39*N$40)+'[1]Summary Data'!$Y39</f>
        <v>1.1784600000000012</v>
      </c>
      <c r="O45" s="98">
        <f>('[1]Summary Data'!$V39*POWER(O$40,3))+('[1]Summary Data'!$W39*POWER(O$40,2))+('[1]Summary Data'!$X39*O$40)+'[1]Summary Data'!$Y39</f>
        <v>1.0676600000000036</v>
      </c>
      <c r="P45" s="99">
        <f>('[1]Summary Data'!$V39*POWER(P$40,3))+('[1]Summary Data'!$W39*POWER(P$40,2))+('[1]Summary Data'!$X39*P$40)+'[1]Summary Data'!$Y39</f>
        <v>0.9598399999999927</v>
      </c>
      <c r="Q45" s="177"/>
    </row>
    <row r="46" spans="2:18" x14ac:dyDescent="0.25">
      <c r="B46" s="190"/>
      <c r="C46" s="191"/>
      <c r="D46" s="191"/>
      <c r="E46" s="192"/>
      <c r="F46" s="56">
        <f t="shared" si="4"/>
        <v>5</v>
      </c>
      <c r="G46" s="97">
        <f>('[1]Summary Data'!$V38*POWER(G$40,3))+('[1]Summary Data'!$W38*POWER(G$40,2))+('[1]Summary Data'!$X38*G$40)+'[1]Summary Data'!$Y38</f>
        <v>7.2855699999999963</v>
      </c>
      <c r="H46" s="98">
        <f>('[1]Summary Data'!$V38*POWER(H$40,3))+('[1]Summary Data'!$W38*POWER(H$40,2))+('[1]Summary Data'!$X38*H$40)+'[1]Summary Data'!$Y38</f>
        <v>5.3951899999999959</v>
      </c>
      <c r="I46" s="98">
        <f>('[1]Summary Data'!$V38*POWER(I$40,3))+('[1]Summary Data'!$W38*POWER(I$40,2))+('[1]Summary Data'!$X38*I$40)+'[1]Summary Data'!$Y38</f>
        <v>3.9533699999999996</v>
      </c>
      <c r="J46" s="98">
        <f>('[1]Summary Data'!$V38*POWER(J$40,3))+('[1]Summary Data'!$W38*POWER(J$40,2))+('[1]Summary Data'!$X38*J$40)+'[1]Summary Data'!$Y38</f>
        <v>2.895429999999994</v>
      </c>
      <c r="K46" s="98">
        <f>('[1]Summary Data'!$V38*POWER(K$40,3))+('[1]Summary Data'!$W38*POWER(K$40,2))+('[1]Summary Data'!$X38*K$40)+'[1]Summary Data'!$Y38</f>
        <v>2.1566900000000011</v>
      </c>
      <c r="L46" s="98">
        <f>('[1]Summary Data'!$V38*POWER(L$40,3))+('[1]Summary Data'!$W38*POWER(L$40,2))+('[1]Summary Data'!$X38*L$40)+'[1]Summary Data'!$Y38</f>
        <v>1.6724700000000006</v>
      </c>
      <c r="M46" s="98">
        <f>('[1]Summary Data'!$V38*POWER(M$40,3))+('[1]Summary Data'!$W38*POWER(M$40,2))+('[1]Summary Data'!$X38*M$40)+'[1]Summary Data'!$Y38</f>
        <v>1.3780899999999896</v>
      </c>
      <c r="N46" s="98">
        <f>('[1]Summary Data'!$V38*POWER(N$40,3))+('[1]Summary Data'!$W38*POWER(N$40,2))+('[1]Summary Data'!$X38*N$40)+'[1]Summary Data'!$Y38</f>
        <v>1.208870000000001</v>
      </c>
      <c r="O46" s="98">
        <f>('[1]Summary Data'!$V38*POWER(O$40,3))+('[1]Summary Data'!$W38*POWER(O$40,2))+('[1]Summary Data'!$X38*O$40)+'[1]Summary Data'!$Y38</f>
        <v>1.1001299999999894</v>
      </c>
      <c r="P46" s="99">
        <f>('[1]Summary Data'!$V38*POWER(P$40,3))+('[1]Summary Data'!$W38*POWER(P$40,2))+('[1]Summary Data'!$X38*P$40)+'[1]Summary Data'!$Y38</f>
        <v>0.98718999999999468</v>
      </c>
      <c r="Q46" s="177"/>
    </row>
    <row r="47" spans="2:18" x14ac:dyDescent="0.25">
      <c r="B47" s="190"/>
      <c r="C47" s="191"/>
      <c r="D47" s="191"/>
      <c r="E47" s="192"/>
      <c r="F47" s="56">
        <f t="shared" si="4"/>
        <v>5.5</v>
      </c>
      <c r="G47" s="97">
        <f>('[1]Summary Data'!$V37*POWER(G$40,3))+('[1]Summary Data'!$W37*POWER(G$40,2))+('[1]Summary Data'!$X37*G$40)+'[1]Summary Data'!$Y37</f>
        <v>7.7317099999999961</v>
      </c>
      <c r="H47" s="98">
        <f>('[1]Summary Data'!$V37*POWER(H$40,3))+('[1]Summary Data'!$W37*POWER(H$40,2))+('[1]Summary Data'!$X37*H$40)+'[1]Summary Data'!$Y37</f>
        <v>5.7601599999999991</v>
      </c>
      <c r="I47" s="98">
        <f>('[1]Summary Data'!$V37*POWER(I$40,3))+('[1]Summary Data'!$W37*POWER(I$40,2))+('[1]Summary Data'!$X37*I$40)+'[1]Summary Data'!$Y37</f>
        <v>4.2437499999999986</v>
      </c>
      <c r="J47" s="98">
        <f>('[1]Summary Data'!$V37*POWER(J$40,3))+('[1]Summary Data'!$W37*POWER(J$40,2))+('[1]Summary Data'!$X37*J$40)+'[1]Summary Data'!$Y37</f>
        <v>3.1187600000000018</v>
      </c>
      <c r="K47" s="98">
        <f>('[1]Summary Data'!$V37*POWER(K$40,3))+('[1]Summary Data'!$W37*POWER(K$40,2))+('[1]Summary Data'!$X37*K$40)+'[1]Summary Data'!$Y37</f>
        <v>2.3214699999999979</v>
      </c>
      <c r="L47" s="98">
        <f>('[1]Summary Data'!$V37*POWER(L$40,3))+('[1]Summary Data'!$W37*POWER(L$40,2))+('[1]Summary Data'!$X37*L$40)+'[1]Summary Data'!$Y37</f>
        <v>1.7881599999999978</v>
      </c>
      <c r="M47" s="98">
        <f>('[1]Summary Data'!$V37*POWER(M$40,3))+('[1]Summary Data'!$W37*POWER(M$40,2))+('[1]Summary Data'!$X37*M$40)+'[1]Summary Data'!$Y37</f>
        <v>1.4551099999999906</v>
      </c>
      <c r="N47" s="98">
        <f>('[1]Summary Data'!$V37*POWER(N$40,3))+('[1]Summary Data'!$W37*POWER(N$40,2))+('[1]Summary Data'!$X37*N$40)+'[1]Summary Data'!$Y37</f>
        <v>1.2586000000000013</v>
      </c>
      <c r="O47" s="98">
        <f>('[1]Summary Data'!$V37*POWER(O$40,3))+('[1]Summary Data'!$W37*POWER(O$40,2))+('[1]Summary Data'!$X37*O$40)+'[1]Summary Data'!$Y37</f>
        <v>1.134910000000005</v>
      </c>
      <c r="P47" s="99">
        <f>('[1]Summary Data'!$V37*POWER(P$40,3))+('[1]Summary Data'!$W37*POWER(P$40,2))+('[1]Summary Data'!$X37*P$40)+'[1]Summary Data'!$Y37</f>
        <v>1.0203200000000123</v>
      </c>
      <c r="Q47" s="177"/>
    </row>
    <row r="48" spans="2:18" ht="15.75" thickBot="1" x14ac:dyDescent="0.3">
      <c r="B48" s="193"/>
      <c r="C48" s="194"/>
      <c r="D48" s="194"/>
      <c r="E48" s="195"/>
      <c r="F48" s="58">
        <f t="shared" si="4"/>
        <v>6</v>
      </c>
      <c r="G48" s="102">
        <f>('[1]Summary Data'!$V36*POWER(G$40,3))+('[1]Summary Data'!$W36*POWER(G$40,2))+('[1]Summary Data'!$X36*G$40)+'[1]Summary Data'!$Y36</f>
        <v>7.7880199999999995</v>
      </c>
      <c r="H48" s="103">
        <f>('[1]Summary Data'!$V36*POWER(H$40,3))+('[1]Summary Data'!$W36*POWER(H$40,2))+('[1]Summary Data'!$X36*H$40)+'[1]Summary Data'!$Y36</f>
        <v>5.9125300000000038</v>
      </c>
      <c r="I48" s="103">
        <f>('[1]Summary Data'!$V36*POWER(I$40,3))+('[1]Summary Data'!$W36*POWER(I$40,2))+('[1]Summary Data'!$X36*I$40)+'[1]Summary Data'!$Y36</f>
        <v>4.4411400000000008</v>
      </c>
      <c r="J48" s="103">
        <f>('[1]Summary Data'!$V36*POWER(J$40,3))+('[1]Summary Data'!$W36*POWER(J$40,2))+('[1]Summary Data'!$X36*J$40)+'[1]Summary Data'!$Y36</f>
        <v>3.3211100000000044</v>
      </c>
      <c r="K48" s="103">
        <f>('[1]Summary Data'!$V36*POWER(K$40,3))+('[1]Summary Data'!$W36*POWER(K$40,2))+('[1]Summary Data'!$X36*K$40)+'[1]Summary Data'!$Y36</f>
        <v>2.4997000000000043</v>
      </c>
      <c r="L48" s="103">
        <f>('[1]Summary Data'!$V36*POWER(L$40,3))+('[1]Summary Data'!$W36*POWER(L$40,2))+('[1]Summary Data'!$X36*L$40)+'[1]Summary Data'!$Y36</f>
        <v>1.9241700000000037</v>
      </c>
      <c r="M48" s="103">
        <f>('[1]Summary Data'!$V36*POWER(M$40,3))+('[1]Summary Data'!$W36*POWER(M$40,2))+('[1]Summary Data'!$X36*M$40)+'[1]Summary Data'!$Y36</f>
        <v>1.5417799999999957</v>
      </c>
      <c r="N48" s="103">
        <f>('[1]Summary Data'!$V36*POWER(N$40,3))+('[1]Summary Data'!$W36*POWER(N$40,2))+('[1]Summary Data'!$X36*N$40)+'[1]Summary Data'!$Y36</f>
        <v>1.2997899999999944</v>
      </c>
      <c r="O48" s="103">
        <f>('[1]Summary Data'!$V36*POWER(O$40,3))+('[1]Summary Data'!$W36*POWER(O$40,2))+('[1]Summary Data'!$X36*O$40)+'[1]Summary Data'!$Y36</f>
        <v>1.145460000000007</v>
      </c>
      <c r="P48" s="104">
        <f>('[1]Summary Data'!$V36*POWER(P$40,3))+('[1]Summary Data'!$W36*POWER(P$40,2))+('[1]Summary Data'!$X36*P$40)+'[1]Summary Data'!$Y36</f>
        <v>1.0260500000000121</v>
      </c>
      <c r="Q48" s="178"/>
    </row>
    <row r="49" spans="2:113" ht="15.75" thickBot="1" x14ac:dyDescent="0.3">
      <c r="CA49" s="43" t="s">
        <v>59</v>
      </c>
    </row>
    <row r="50" spans="2:113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4"/>
      <c r="W50" s="182" t="s">
        <v>61</v>
      </c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4"/>
      <c r="CA50" s="138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  <c r="CR50" s="182" t="s">
        <v>61</v>
      </c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4"/>
    </row>
    <row r="51" spans="2:113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 x14ac:dyDescent="0.3">
      <c r="B52" s="170"/>
      <c r="C52" s="171"/>
      <c r="D52" s="171"/>
      <c r="E52" s="172"/>
      <c r="F52" s="49">
        <f t="shared" ref="F52:F59" si="7">F15</f>
        <v>2.5</v>
      </c>
      <c r="G52" s="113">
        <f t="shared" ref="G52:O59" si="8">IF(CB52&gt;H52,MAX(CB52,0),H52)</f>
        <v>0.23696</v>
      </c>
      <c r="H52" s="114">
        <f t="shared" si="8"/>
        <v>0.13697685546874999</v>
      </c>
      <c r="I52" s="114">
        <f t="shared" si="8"/>
        <v>6.9047968749999994E-2</v>
      </c>
      <c r="J52" s="114">
        <f t="shared" si="8"/>
        <v>2.719291015625E-2</v>
      </c>
      <c r="K52" s="114">
        <f t="shared" si="8"/>
        <v>5.4312499999999708E-3</v>
      </c>
      <c r="L52" s="114">
        <f t="shared" si="8"/>
        <v>9.0236328124987386E-4</v>
      </c>
      <c r="M52" s="114">
        <f t="shared" si="8"/>
        <v>9.0236328124987386E-4</v>
      </c>
      <c r="N52" s="114">
        <f t="shared" si="8"/>
        <v>9.0236328124987386E-4</v>
      </c>
      <c r="O52" s="114">
        <f t="shared" si="8"/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6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0.23696</v>
      </c>
      <c r="CC52" s="114">
        <f>('[1]Summary Data'!$V119*POWER(CC$51,3))+('[1]Summary Data'!$W119*POWER(CC$51,2))+('[1]Summary Data'!$X119*CC$51)+'[1]Summary Data'!$Y119</f>
        <v>0.13697685546874999</v>
      </c>
      <c r="CD52" s="114">
        <f>('[1]Summary Data'!$V119*POWER(CD$51,3))+('[1]Summary Data'!$W119*POWER(CD$51,2))+('[1]Summary Data'!$X119*CD$51)+'[1]Summary Data'!$Y119</f>
        <v>6.9047968749999994E-2</v>
      </c>
      <c r="CE52" s="114">
        <f>('[1]Summary Data'!$V119*POWER(CE$51,3))+('[1]Summary Data'!$W119*POWER(CE$51,2))+('[1]Summary Data'!$X119*CE$51)+'[1]Summary Data'!$Y119</f>
        <v>2.719291015625E-2</v>
      </c>
      <c r="CF52" s="114">
        <f>('[1]Summary Data'!$V119*POWER(CF$51,3))+('[1]Summary Data'!$W119*POWER(CF$51,2))+('[1]Summary Data'!$X119*CF$51)+'[1]Summary Data'!$Y119</f>
        <v>5.4312499999999708E-3</v>
      </c>
      <c r="CG52" s="114">
        <f>('[1]Summary Data'!$V119*POWER(CG$51,3))+('[1]Summary Data'!$W119*POWER(CG$51,2))+('[1]Summary Data'!$X119*CG$51)+'[1]Summary Data'!$Y119</f>
        <v>-2.2174414062500758E-3</v>
      </c>
      <c r="CH52" s="114">
        <f>('[1]Summary Data'!$V119*POWER(CH$51,3))+('[1]Summary Data'!$W119*POWER(CH$51,2))+('[1]Summary Data'!$X119*CH$51)+'[1]Summary Data'!$Y119</f>
        <v>-1.7335937499999843E-3</v>
      </c>
      <c r="CI52" s="114">
        <f>('[1]Summary Data'!$V119*POWER(CI$51,3))+('[1]Summary Data'!$W119*POWER(CI$51,2))+('[1]Summary Data'!$X119*CI$51)+'[1]Summary Data'!$Y119</f>
        <v>9.0236328124987386E-4</v>
      </c>
      <c r="CJ52" s="114">
        <f>('[1]Summary Data'!$V119*POWER(CJ$51,3))+('[1]Summary Data'!$W119*POWER(CJ$51,2))+('[1]Summary Data'!$X119*CJ$51)+'[1]Summary Data'!$Y119</f>
        <v>-2.9000000000006798E-4</v>
      </c>
      <c r="CK52" s="114">
        <f>('[1]Summary Data'!$V119*POWER(CK$51,3))+('[1]Summary Data'!$W119*POWER(CK$51,2))+('[1]Summary Data'!$X119*CK$51)+'[1]Summary Data'!$Y119</f>
        <v>-1.1291113281250043E-2</v>
      </c>
      <c r="CL52" s="114">
        <f>('[1]Summary Data'!$V119*POWER(CL$51,3))+('[1]Summary Data'!$W119*POWER(CL$51,2))+('[1]Summary Data'!$X119*CL$51)+'[1]Summary Data'!$Y119</f>
        <v>-3.8081406250000172E-2</v>
      </c>
      <c r="CM52" s="114">
        <f>('[1]Summary Data'!$V119*POWER(CM$51,3))+('[1]Summary Data'!$W119*POWER(CM$51,2))+('[1]Summary Data'!$X119*CM$51)+'[1]Summary Data'!$Y119</f>
        <v>-8.6641308593749911E-2</v>
      </c>
      <c r="CN52" s="114">
        <f>('[1]Summary Data'!$V119*POWER(CN$51,3))+('[1]Summary Data'!$W119*POWER(CN$51,2))+('[1]Summary Data'!$X119*CN$51)+'[1]Summary Data'!$Y119</f>
        <v>-0.16295124999999994</v>
      </c>
      <c r="CO52" s="114">
        <f>('[1]Summary Data'!$V119*POWER(CO$51,3))+('[1]Summary Data'!$W119*POWER(CO$51,2))+('[1]Summary Data'!$X119*CO$51)+'[1]Summary Data'!$Y119</f>
        <v>-0.27299166015624993</v>
      </c>
      <c r="CP52" s="114">
        <f>('[1]Summary Data'!$V119*POWER(CP$51,3))+('[1]Summary Data'!$W119*POWER(CP$51,2))+('[1]Summary Data'!$X119*CP$51)+'[1]Summary Data'!$Y119</f>
        <v>-0.42274296875000023</v>
      </c>
      <c r="CQ52" s="115">
        <f>('[1]Summary Data'!$V119*POWER(CQ$51,3))+('[1]Summary Data'!$W119*POWER(CQ$51,2))+('[1]Summary Data'!$X119*CQ$51)+'[1]Summary Data'!$Y119</f>
        <v>-0.61818560546875001</v>
      </c>
      <c r="CR52" s="115">
        <f>('[1]Summary Data'!$V119*POWER(CR$51,3))+('[1]Summary Data'!$W119*POWER(CR$51,2))+('[1]Summary Data'!$X119*CR$51)+'[1]Summary Data'!$Y119</f>
        <v>-0.86529999999999996</v>
      </c>
      <c r="CS52" s="115">
        <f>('[1]Summary Data'!$V119*POWER(CS$51,3))+('[1]Summary Data'!$W119*POWER(CS$51,2))+('[1]Summary Data'!$X119*CS$51)+'[1]Summary Data'!$Y119</f>
        <v>-1.1700665820312499</v>
      </c>
      <c r="CT52" s="115">
        <f>('[1]Summary Data'!$V119*POWER(CT$51,3))+('[1]Summary Data'!$W119*POWER(CT$51,2))+('[1]Summary Data'!$X119*CT$51)+'[1]Summary Data'!$Y119</f>
        <v>-1.5384657812499996</v>
      </c>
      <c r="CU52" s="115">
        <f>('[1]Summary Data'!$V119*POWER(CU$51,3))+('[1]Summary Data'!$W119*POWER(CU$51,2))+('[1]Summary Data'!$X119*CU$51)+'[1]Summary Data'!$Y119</f>
        <v>-1.9764780273437499</v>
      </c>
      <c r="CV52" s="115">
        <f>('[1]Summary Data'!$V119*POWER(CV$51,3))+('[1]Summary Data'!$W119*POWER(CV$51,2))+('[1]Summary Data'!$X119*CV$51)+'[1]Summary Data'!$Y119</f>
        <v>-2.4900837500000002</v>
      </c>
      <c r="CW52" s="115">
        <f>('[1]Summary Data'!$V119*POWER(CW$51,3))+('[1]Summary Data'!$W119*POWER(CW$51,2))+('[1]Summary Data'!$X119*CW$51)+'[1]Summary Data'!$Y119</f>
        <v>-3.0852633789062498</v>
      </c>
      <c r="CX52" s="115">
        <f>('[1]Summary Data'!$V119*POWER(CX$51,3))+('[1]Summary Data'!$W119*POWER(CX$51,2))+('[1]Summary Data'!$X119*CX$51)+'[1]Summary Data'!$Y119</f>
        <v>-3.7679973437499985</v>
      </c>
      <c r="CY52" s="115">
        <f>('[1]Summary Data'!$V119*POWER(CY$51,3))+('[1]Summary Data'!$W119*POWER(CY$51,2))+('[1]Summary Data'!$X119*CY$51)+'[1]Summary Data'!$Y119</f>
        <v>-4.5442660742187497</v>
      </c>
      <c r="CZ52" s="115">
        <f>('[1]Summary Data'!$V119*POWER(CZ$51,3))+('[1]Summary Data'!$W119*POWER(CZ$51,2))+('[1]Summary Data'!$X119*CZ$51)+'[1]Summary Data'!$Y119</f>
        <v>-5.4200499999999989</v>
      </c>
      <c r="DA52" s="115">
        <f>('[1]Summary Data'!$V119*POWER(DA$51,3))+('[1]Summary Data'!$W119*POWER(DA$51,2))+('[1]Summary Data'!$X119*DA$51)+'[1]Summary Data'!$Y119</f>
        <v>-6.4013295507812504</v>
      </c>
      <c r="DB52" s="115">
        <f>('[1]Summary Data'!$V119*POWER(DB$51,3))+('[1]Summary Data'!$W119*POWER(DB$51,2))+('[1]Summary Data'!$X119*DB$51)+'[1]Summary Data'!$Y119</f>
        <v>-7.4940851562499997</v>
      </c>
      <c r="DC52" s="115">
        <f>('[1]Summary Data'!$V119*POWER(DC$51,3))+('[1]Summary Data'!$W119*POWER(DC$51,2))+('[1]Summary Data'!$X119*DC$51)+'[1]Summary Data'!$Y119</f>
        <v>-8.7042972460937484</v>
      </c>
      <c r="DD52" s="115">
        <f>('[1]Summary Data'!$V119*POWER(DD$51,3))+('[1]Summary Data'!$W119*POWER(DD$51,2))+('[1]Summary Data'!$X119*DD$51)+'[1]Summary Data'!$Y119</f>
        <v>-10.037946249999999</v>
      </c>
      <c r="DE52" s="115">
        <f>('[1]Summary Data'!$V119*POWER(DE$51,3))+('[1]Summary Data'!$W119*POWER(DE$51,2))+('[1]Summary Data'!$X119*DE$51)+'[1]Summary Data'!$Y119</f>
        <v>-11.501012597656247</v>
      </c>
      <c r="DF52" s="115">
        <f>('[1]Summary Data'!$V119*POWER(DF$51,3))+('[1]Summary Data'!$W119*POWER(DF$51,2))+('[1]Summary Data'!$X119*DF$51)+'[1]Summary Data'!$Y119</f>
        <v>-13.099476718749997</v>
      </c>
      <c r="DG52" s="115">
        <f>('[1]Summary Data'!$V119*POWER(DG$51,3))+('[1]Summary Data'!$W119*POWER(DG$51,2))+('[1]Summary Data'!$X119*DG$51)+'[1]Summary Data'!$Y119</f>
        <v>-14.83931904296875</v>
      </c>
      <c r="DH52" s="176" t="s">
        <v>40</v>
      </c>
    </row>
    <row r="53" spans="2:113" ht="15.75" thickBot="1" x14ac:dyDescent="0.3">
      <c r="B53" s="170"/>
      <c r="C53" s="171"/>
      <c r="D53" s="171"/>
      <c r="E53" s="172"/>
      <c r="F53" s="51">
        <f t="shared" si="7"/>
        <v>3</v>
      </c>
      <c r="G53" s="92">
        <f t="shared" si="8"/>
        <v>0.23694000000000001</v>
      </c>
      <c r="H53" s="93">
        <f t="shared" si="8"/>
        <v>0.14834533203125</v>
      </c>
      <c r="I53" s="93">
        <f t="shared" si="8"/>
        <v>8.4167031249999996E-2</v>
      </c>
      <c r="J53" s="93">
        <f t="shared" si="8"/>
        <v>4.0663652343749995E-2</v>
      </c>
      <c r="K53" s="93">
        <f t="shared" si="8"/>
        <v>1.4093750000000016E-2</v>
      </c>
      <c r="L53" s="93">
        <f t="shared" si="8"/>
        <v>2.319999999999961E-3</v>
      </c>
      <c r="M53" s="93">
        <f t="shared" si="8"/>
        <v>2.319999999999961E-3</v>
      </c>
      <c r="N53" s="93">
        <f t="shared" si="8"/>
        <v>2.319999999999961E-3</v>
      </c>
      <c r="O53" s="93">
        <f t="shared" si="8"/>
        <v>2.319999999999961E-3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7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0.23694000000000001</v>
      </c>
      <c r="CC53" s="93">
        <f>('[1]Summary Data'!$V118*POWER(CC$51,3))+('[1]Summary Data'!$W118*POWER(CC$51,2))+('[1]Summary Data'!$X118*CC$51)+'[1]Summary Data'!$Y118</f>
        <v>0.14834533203125</v>
      </c>
      <c r="CD53" s="93">
        <f>('[1]Summary Data'!$V118*POWER(CD$51,3))+('[1]Summary Data'!$W118*POWER(CD$51,2))+('[1]Summary Data'!$X118*CD$51)+'[1]Summary Data'!$Y118</f>
        <v>8.4167031249999996E-2</v>
      </c>
      <c r="CE53" s="93">
        <f>('[1]Summary Data'!$V118*POWER(CE$51,3))+('[1]Summary Data'!$W118*POWER(CE$51,2))+('[1]Summary Data'!$X118*CE$51)+'[1]Summary Data'!$Y118</f>
        <v>4.0663652343749995E-2</v>
      </c>
      <c r="CF53" s="93">
        <f>('[1]Summary Data'!$V118*POWER(CF$51,3))+('[1]Summary Data'!$W118*POWER(CF$51,2))+('[1]Summary Data'!$X118*CF$51)+'[1]Summary Data'!$Y118</f>
        <v>1.4093750000000016E-2</v>
      </c>
      <c r="CG53" s="93">
        <f>('[1]Summary Data'!$V118*POWER(CG$51,3))+('[1]Summary Data'!$W118*POWER(CG$51,2))+('[1]Summary Data'!$X118*CG$51)+'[1]Summary Data'!$Y118</f>
        <v>7.1587890625005035E-4</v>
      </c>
      <c r="CH53" s="93">
        <f>('[1]Summary Data'!$V118*POWER(CH$51,3))+('[1]Summary Data'!$W118*POWER(CH$51,2))+('[1]Summary Data'!$X118*CH$51)+'[1]Summary Data'!$Y118</f>
        <v>-3.2114062500000207E-3</v>
      </c>
      <c r="CI53" s="93">
        <f>('[1]Summary Data'!$V118*POWER(CI$51,3))+('[1]Summary Data'!$W118*POWER(CI$51,2))+('[1]Summary Data'!$X118*CI$51)+'[1]Summary Data'!$Y118</f>
        <v>-1.429550781249983E-3</v>
      </c>
      <c r="CJ53" s="93">
        <f>('[1]Summary Data'!$V118*POWER(CJ$51,3))+('[1]Summary Data'!$W118*POWER(CJ$51,2))+('[1]Summary Data'!$X118*CJ$51)+'[1]Summary Data'!$Y118</f>
        <v>2.319999999999961E-3</v>
      </c>
      <c r="CK53" s="93">
        <f>('[1]Summary Data'!$V118*POWER(CK$51,3))+('[1]Summary Data'!$W118*POWER(CK$51,2))+('[1]Summary Data'!$X118*CK$51)+'[1]Summary Data'!$Y118</f>
        <v>4.2958007812499976E-3</v>
      </c>
      <c r="CL53" s="93">
        <f>('[1]Summary Data'!$V118*POWER(CL$51,3))+('[1]Summary Data'!$W118*POWER(CL$51,2))+('[1]Summary Data'!$X118*CL$51)+'[1]Summary Data'!$Y118</f>
        <v>7.5640625000014672E-4</v>
      </c>
      <c r="CM53" s="93">
        <f>('[1]Summary Data'!$V118*POWER(CM$51,3))+('[1]Summary Data'!$W118*POWER(CM$51,2))+('[1]Summary Data'!$X118*CM$51)+'[1]Summary Data'!$Y118</f>
        <v>-1.2039628906249905E-2</v>
      </c>
      <c r="CN53" s="93">
        <f>('[1]Summary Data'!$V118*POWER(CN$51,3))+('[1]Summary Data'!$W118*POWER(CN$51,2))+('[1]Summary Data'!$X118*CN$51)+'[1]Summary Data'!$Y118</f>
        <v>-3.7833750000000027E-2</v>
      </c>
      <c r="CO53" s="93">
        <f>('[1]Summary Data'!$V118*POWER(CO$51,3))+('[1]Summary Data'!$W118*POWER(CO$51,2))+('[1]Summary Data'!$X118*CO$51)+'[1]Summary Data'!$Y118</f>
        <v>-8.0367402343749866E-2</v>
      </c>
      <c r="CP53" s="93">
        <f>('[1]Summary Data'!$V118*POWER(CP$51,3))+('[1]Summary Data'!$W118*POWER(CP$51,2))+('[1]Summary Data'!$X118*CP$51)+'[1]Summary Data'!$Y118</f>
        <v>-0.14338203124999974</v>
      </c>
      <c r="CQ53" s="94">
        <f>('[1]Summary Data'!$V118*POWER(CQ$51,3))+('[1]Summary Data'!$W118*POWER(CQ$51,2))+('[1]Summary Data'!$X118*CQ$51)+'[1]Summary Data'!$Y118</f>
        <v>-0.23061908203124962</v>
      </c>
      <c r="CR53" s="94">
        <f>('[1]Summary Data'!$V118*POWER(CR$51,3))+('[1]Summary Data'!$W118*POWER(CR$51,2))+('[1]Summary Data'!$X118*CR$51)+'[1]Summary Data'!$Y118</f>
        <v>-0.34581999999999991</v>
      </c>
      <c r="CS53" s="94">
        <f>('[1]Summary Data'!$V118*POWER(CS$51,3))+('[1]Summary Data'!$W118*POWER(CS$51,2))+('[1]Summary Data'!$X118*CS$51)+'[1]Summary Data'!$Y118</f>
        <v>-0.49272623046874953</v>
      </c>
      <c r="CT53" s="94">
        <f>('[1]Summary Data'!$V118*POWER(CT$51,3))+('[1]Summary Data'!$W118*POWER(CT$51,2))+('[1]Summary Data'!$X118*CT$51)+'[1]Summary Data'!$Y118</f>
        <v>-0.67507921874999977</v>
      </c>
      <c r="CU53" s="94">
        <f>('[1]Summary Data'!$V118*POWER(CU$51,3))+('[1]Summary Data'!$W118*POWER(CU$51,2))+('[1]Summary Data'!$X118*CU$51)+'[1]Summary Data'!$Y118</f>
        <v>-0.89662041015625016</v>
      </c>
      <c r="CV53" s="94">
        <f>('[1]Summary Data'!$V118*POWER(CV$51,3))+('[1]Summary Data'!$W118*POWER(CV$51,2))+('[1]Summary Data'!$X118*CV$51)+'[1]Summary Data'!$Y118</f>
        <v>-1.1610912499999995</v>
      </c>
      <c r="CW53" s="94">
        <f>('[1]Summary Data'!$V118*POWER(CW$51,3))+('[1]Summary Data'!$W118*POWER(CW$51,2))+('[1]Summary Data'!$X118*CW$51)+'[1]Summary Data'!$Y118</f>
        <v>-1.4722331835937503</v>
      </c>
      <c r="CX53" s="94">
        <f>('[1]Summary Data'!$V118*POWER(CX$51,3))+('[1]Summary Data'!$W118*POWER(CX$51,2))+('[1]Summary Data'!$X118*CX$51)+'[1]Summary Data'!$Y118</f>
        <v>-1.83378765625</v>
      </c>
      <c r="CY53" s="94">
        <f>('[1]Summary Data'!$V118*POWER(CY$51,3))+('[1]Summary Data'!$W118*POWER(CY$51,2))+('[1]Summary Data'!$X118*CY$51)+'[1]Summary Data'!$Y118</f>
        <v>-2.2494961132812494</v>
      </c>
      <c r="CZ53" s="94">
        <f>('[1]Summary Data'!$V118*POWER(CZ$51,3))+('[1]Summary Data'!$W118*POWER(CZ$51,2))+('[1]Summary Data'!$X118*CZ$51)+'[1]Summary Data'!$Y118</f>
        <v>-2.7231000000000001</v>
      </c>
      <c r="DA53" s="94">
        <f>('[1]Summary Data'!$V118*POWER(DA$51,3))+('[1]Summary Data'!$W118*POWER(DA$51,2))+('[1]Summary Data'!$X118*DA$51)+'[1]Summary Data'!$Y118</f>
        <v>-3.2583407617187499</v>
      </c>
      <c r="DB53" s="94">
        <f>('[1]Summary Data'!$V118*POWER(DB$51,3))+('[1]Summary Data'!$W118*POWER(DB$51,2))+('[1]Summary Data'!$X118*DB$51)+'[1]Summary Data'!$Y118</f>
        <v>-3.8589598437499988</v>
      </c>
      <c r="DC53" s="94">
        <f>('[1]Summary Data'!$V118*POWER(DC$51,3))+('[1]Summary Data'!$W118*POWER(DC$51,2))+('[1]Summary Data'!$X118*DC$51)+'[1]Summary Data'!$Y118</f>
        <v>-4.5286986914062508</v>
      </c>
      <c r="DD53" s="94">
        <f>('[1]Summary Data'!$V118*POWER(DD$51,3))+('[1]Summary Data'!$W118*POWER(DD$51,2))+('[1]Summary Data'!$X118*DD$51)+'[1]Summary Data'!$Y118</f>
        <v>-5.2712987499999988</v>
      </c>
      <c r="DE53" s="94">
        <f>('[1]Summary Data'!$V118*POWER(DE$51,3))+('[1]Summary Data'!$W118*POWER(DE$51,2))+('[1]Summary Data'!$X118*DE$51)+'[1]Summary Data'!$Y118</f>
        <v>-6.0905014648437499</v>
      </c>
      <c r="DF53" s="94">
        <f>('[1]Summary Data'!$V118*POWER(DF$51,3))+('[1]Summary Data'!$W118*POWER(DF$51,2))+('[1]Summary Data'!$X118*DF$51)+'[1]Summary Data'!$Y118</f>
        <v>-6.9900482812499982</v>
      </c>
      <c r="DG53" s="94">
        <f>('[1]Summary Data'!$V118*POWER(DG$51,3))+('[1]Summary Data'!$W118*POWER(DG$51,2))+('[1]Summary Data'!$X118*DG$51)+'[1]Summary Data'!$Y118</f>
        <v>-7.9736806445312505</v>
      </c>
      <c r="DH53" s="177"/>
      <c r="DI53" s="43" t="s">
        <v>62</v>
      </c>
    </row>
    <row r="54" spans="2:113" x14ac:dyDescent="0.25">
      <c r="B54" s="170"/>
      <c r="C54" s="171"/>
      <c r="D54" s="171"/>
      <c r="E54" s="172"/>
      <c r="F54" s="54">
        <f t="shared" si="7"/>
        <v>3.5</v>
      </c>
      <c r="G54" s="97">
        <f t="shared" si="8"/>
        <v>0.23141999999999999</v>
      </c>
      <c r="H54" s="98">
        <f t="shared" si="8"/>
        <v>0.13536884765624999</v>
      </c>
      <c r="I54" s="98">
        <f t="shared" si="8"/>
        <v>6.9542031249999997E-2</v>
      </c>
      <c r="J54" s="98">
        <f t="shared" si="8"/>
        <v>2.8418261718750004E-2</v>
      </c>
      <c r="K54" s="98">
        <f t="shared" si="8"/>
        <v>6.4762500000000167E-3</v>
      </c>
      <c r="L54" s="98">
        <f t="shared" si="8"/>
        <v>5.2787109374999308E-4</v>
      </c>
      <c r="M54" s="98">
        <f t="shared" si="8"/>
        <v>5.2787109374999308E-4</v>
      </c>
      <c r="N54" s="98">
        <f t="shared" si="8"/>
        <v>5.2787109374999308E-4</v>
      </c>
      <c r="O54" s="98">
        <f t="shared" si="8"/>
        <v>1.0000000000012776E-4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7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0.23141999999999999</v>
      </c>
      <c r="CC54" s="98">
        <f>('[1]Summary Data'!$V117*POWER(CC$51,3))+('[1]Summary Data'!$W117*POWER(CC$51,2))+('[1]Summary Data'!$X117*CC$51)+'[1]Summary Data'!$Y117</f>
        <v>0.13536884765624999</v>
      </c>
      <c r="CD54" s="98">
        <f>('[1]Summary Data'!$V117*POWER(CD$51,3))+('[1]Summary Data'!$W117*POWER(CD$51,2))+('[1]Summary Data'!$X117*CD$51)+'[1]Summary Data'!$Y117</f>
        <v>6.9542031249999997E-2</v>
      </c>
      <c r="CE54" s="98">
        <f>('[1]Summary Data'!$V117*POWER(CE$51,3))+('[1]Summary Data'!$W117*POWER(CE$51,2))+('[1]Summary Data'!$X117*CE$51)+'[1]Summary Data'!$Y117</f>
        <v>2.8418261718750004E-2</v>
      </c>
      <c r="CF54" s="98">
        <f>('[1]Summary Data'!$V117*POWER(CF$51,3))+('[1]Summary Data'!$W117*POWER(CF$51,2))+('[1]Summary Data'!$X117*CF$51)+'[1]Summary Data'!$Y117</f>
        <v>6.4762500000000167E-3</v>
      </c>
      <c r="CG54" s="98">
        <f>('[1]Summary Data'!$V117*POWER(CG$51,3))+('[1]Summary Data'!$W117*POWER(CG$51,2))+('[1]Summary Data'!$X117*CG$51)+'[1]Summary Data'!$Y117</f>
        <v>-1.8052929687500108E-3</v>
      </c>
      <c r="CH54" s="98">
        <f>('[1]Summary Data'!$V117*POWER(CH$51,3))+('[1]Summary Data'!$W117*POWER(CH$51,2))+('[1]Summary Data'!$X117*CH$51)+'[1]Summary Data'!$Y117</f>
        <v>-1.9476562499999017E-3</v>
      </c>
      <c r="CI54" s="98">
        <f>('[1]Summary Data'!$V117*POWER(CI$51,3))+('[1]Summary Data'!$W117*POWER(CI$51,2))+('[1]Summary Data'!$X117*CI$51)+'[1]Summary Data'!$Y117</f>
        <v>5.2787109374999308E-4</v>
      </c>
      <c r="CJ54" s="98">
        <f>('[1]Summary Data'!$V117*POWER(CJ$51,3))+('[1]Summary Data'!$W117*POWER(CJ$51,2))+('[1]Summary Data'!$X117*CJ$51)+'[1]Summary Data'!$Y117</f>
        <v>1.0000000000012776E-4</v>
      </c>
      <c r="CK54" s="98">
        <f>('[1]Summary Data'!$V117*POWER(CK$51,3))+('[1]Summary Data'!$W117*POWER(CK$51,2))+('[1]Summary Data'!$X117*CK$51)+'[1]Summary Data'!$Y117</f>
        <v>-8.7525585937497652E-3</v>
      </c>
      <c r="CL54" s="98">
        <f>('[1]Summary Data'!$V117*POWER(CL$51,3))+('[1]Summary Data'!$W117*POWER(CL$51,2))+('[1]Summary Data'!$X117*CL$51)+'[1]Summary Data'!$Y117</f>
        <v>-3.1551093749999953E-2</v>
      </c>
      <c r="CM54" s="98">
        <f>('[1]Summary Data'!$V117*POWER(CM$51,3))+('[1]Summary Data'!$W117*POWER(CM$51,2))+('[1]Summary Data'!$X117*CM$51)+'[1]Summary Data'!$Y117</f>
        <v>-7.3816894531250038E-2</v>
      </c>
      <c r="CN54" s="98">
        <f>('[1]Summary Data'!$V117*POWER(CN$51,3))+('[1]Summary Data'!$W117*POWER(CN$51,2))+('[1]Summary Data'!$X117*CN$51)+'[1]Summary Data'!$Y117</f>
        <v>-0.14107124999999973</v>
      </c>
      <c r="CO54" s="98">
        <f>('[1]Summary Data'!$V117*POWER(CO$51,3))+('[1]Summary Data'!$W117*POWER(CO$51,2))+('[1]Summary Data'!$X117*CO$51)+'[1]Summary Data'!$Y117</f>
        <v>-0.23883544921874986</v>
      </c>
      <c r="CP54" s="98">
        <f>('[1]Summary Data'!$V117*POWER(CP$51,3))+('[1]Summary Data'!$W117*POWER(CP$51,2))+('[1]Summary Data'!$X117*CP$51)+'[1]Summary Data'!$Y117</f>
        <v>-0.37263078124999982</v>
      </c>
      <c r="CQ54" s="99">
        <f>('[1]Summary Data'!$V117*POWER(CQ$51,3))+('[1]Summary Data'!$W117*POWER(CQ$51,2))+('[1]Summary Data'!$X117*CQ$51)+'[1]Summary Data'!$Y117</f>
        <v>-0.54797853515624961</v>
      </c>
      <c r="CR54" s="99">
        <f>('[1]Summary Data'!$V117*POWER(CR$51,3))+('[1]Summary Data'!$W117*POWER(CR$51,2))+('[1]Summary Data'!$X117*CR$51)+'[1]Summary Data'!$Y117</f>
        <v>-0.77039999999999975</v>
      </c>
      <c r="CS54" s="99">
        <f>('[1]Summary Data'!$V117*POWER(CS$51,3))+('[1]Summary Data'!$W117*POWER(CS$51,2))+('[1]Summary Data'!$X117*CS$51)+'[1]Summary Data'!$Y117</f>
        <v>-1.0454164648437496</v>
      </c>
      <c r="CT54" s="99">
        <f>('[1]Summary Data'!$V117*POWER(CT$51,3))+('[1]Summary Data'!$W117*POWER(CT$51,2))+('[1]Summary Data'!$X117*CT$51)+'[1]Summary Data'!$Y117</f>
        <v>-1.378549218749999</v>
      </c>
      <c r="CU54" s="99">
        <f>('[1]Summary Data'!$V117*POWER(CU$51,3))+('[1]Summary Data'!$W117*POWER(CU$51,2))+('[1]Summary Data'!$X117*CU$51)+'[1]Summary Data'!$Y117</f>
        <v>-1.77531955078125</v>
      </c>
      <c r="CV54" s="99">
        <f>('[1]Summary Data'!$V117*POWER(CV$51,3))+('[1]Summary Data'!$W117*POWER(CV$51,2))+('[1]Summary Data'!$X117*CV$51)+'[1]Summary Data'!$Y117</f>
        <v>-2.24124875</v>
      </c>
      <c r="CW54" s="99">
        <f>('[1]Summary Data'!$V117*POWER(CW$51,3))+('[1]Summary Data'!$W117*POWER(CW$51,2))+('[1]Summary Data'!$X117*CW$51)+'[1]Summary Data'!$Y117</f>
        <v>-2.7818581054687503</v>
      </c>
      <c r="CX54" s="99">
        <f>('[1]Summary Data'!$V117*POWER(CX$51,3))+('[1]Summary Data'!$W117*POWER(CX$51,2))+('[1]Summary Data'!$X117*CX$51)+'[1]Summary Data'!$Y117</f>
        <v>-3.4026689062499997</v>
      </c>
      <c r="CY54" s="99">
        <f>('[1]Summary Data'!$V117*POWER(CY$51,3))+('[1]Summary Data'!$W117*POWER(CY$51,2))+('[1]Summary Data'!$X117*CY$51)+'[1]Summary Data'!$Y117</f>
        <v>-4.1092024414062509</v>
      </c>
      <c r="CZ54" s="99">
        <f>('[1]Summary Data'!$V117*POWER(CZ$51,3))+('[1]Summary Data'!$W117*POWER(CZ$51,2))+('[1]Summary Data'!$X117*CZ$51)+'[1]Summary Data'!$Y117</f>
        <v>-4.906979999999999</v>
      </c>
      <c r="DA54" s="99">
        <f>('[1]Summary Data'!$V117*POWER(DA$51,3))+('[1]Summary Data'!$W117*POWER(DA$51,2))+('[1]Summary Data'!$X117*DA$51)+'[1]Summary Data'!$Y117</f>
        <v>-5.8015228710937503</v>
      </c>
      <c r="DB54" s="99">
        <f>('[1]Summary Data'!$V117*POWER(DB$51,3))+('[1]Summary Data'!$W117*POWER(DB$51,2))+('[1]Summary Data'!$X117*DB$51)+'[1]Summary Data'!$Y117</f>
        <v>-6.7983523437499986</v>
      </c>
      <c r="DC54" s="99">
        <f>('[1]Summary Data'!$V117*POWER(DC$51,3))+('[1]Summary Data'!$W117*POWER(DC$51,2))+('[1]Summary Data'!$X117*DC$51)+'[1]Summary Data'!$Y117</f>
        <v>-7.9029897070312494</v>
      </c>
      <c r="DD54" s="99">
        <f>('[1]Summary Data'!$V117*POWER(DD$51,3))+('[1]Summary Data'!$W117*POWER(DD$51,2))+('[1]Summary Data'!$X117*DD$51)+'[1]Summary Data'!$Y117</f>
        <v>-9.120956249999999</v>
      </c>
      <c r="DE54" s="99">
        <f>('[1]Summary Data'!$V117*POWER(DE$51,3))+('[1]Summary Data'!$W117*POWER(DE$51,2))+('[1]Summary Data'!$X117*DE$51)+'[1]Summary Data'!$Y117</f>
        <v>-10.457773261718749</v>
      </c>
      <c r="DF54" s="99">
        <f>('[1]Summary Data'!$V117*POWER(DF$51,3))+('[1]Summary Data'!$W117*POWER(DF$51,2))+('[1]Summary Data'!$X117*DF$51)+'[1]Summary Data'!$Y117</f>
        <v>-11.91896203125</v>
      </c>
      <c r="DG54" s="99">
        <f>('[1]Summary Data'!$V117*POWER(DG$51,3))+('[1]Summary Data'!$W117*POWER(DG$51,2))+('[1]Summary Data'!$X117*DG$51)+'[1]Summary Data'!$Y117</f>
        <v>-13.510043847656251</v>
      </c>
      <c r="DH54" s="177"/>
    </row>
    <row r="55" spans="2:113" x14ac:dyDescent="0.25">
      <c r="B55" s="170"/>
      <c r="C55" s="171"/>
      <c r="D55" s="171"/>
      <c r="E55" s="172"/>
      <c r="F55" s="56">
        <f t="shared" si="7"/>
        <v>4</v>
      </c>
      <c r="G55" s="97">
        <f t="shared" si="8"/>
        <v>0.18804999999999999</v>
      </c>
      <c r="H55" s="98">
        <f t="shared" si="8"/>
        <v>0.1076095703125</v>
      </c>
      <c r="I55" s="98">
        <f t="shared" si="8"/>
        <v>5.3340937499999991E-2</v>
      </c>
      <c r="J55" s="98">
        <f t="shared" si="8"/>
        <v>2.0283085937500001E-2</v>
      </c>
      <c r="K55" s="98">
        <f t="shared" si="8"/>
        <v>3.4749999999999781E-3</v>
      </c>
      <c r="L55" s="98">
        <f t="shared" si="8"/>
        <v>9.3917968749995806E-4</v>
      </c>
      <c r="M55" s="98">
        <f t="shared" si="8"/>
        <v>9.3917968749995806E-4</v>
      </c>
      <c r="N55" s="98">
        <f t="shared" si="8"/>
        <v>9.3917968749995806E-4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7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0.18804999999999999</v>
      </c>
      <c r="CC55" s="98">
        <f>('[1]Summary Data'!$V116*POWER(CC$51,3))+('[1]Summary Data'!$W116*POWER(CC$51,2))+('[1]Summary Data'!$X116*CC$51)+'[1]Summary Data'!$Y116</f>
        <v>0.1076095703125</v>
      </c>
      <c r="CD55" s="98">
        <f>('[1]Summary Data'!$V116*POWER(CD$51,3))+('[1]Summary Data'!$W116*POWER(CD$51,2))+('[1]Summary Data'!$X116*CD$51)+'[1]Summary Data'!$Y116</f>
        <v>5.3340937499999991E-2</v>
      </c>
      <c r="CE55" s="98">
        <f>('[1]Summary Data'!$V116*POWER(CE$51,3))+('[1]Summary Data'!$W116*POWER(CE$51,2))+('[1]Summary Data'!$X116*CE$51)+'[1]Summary Data'!$Y116</f>
        <v>2.0283085937500001E-2</v>
      </c>
      <c r="CF55" s="98">
        <f>('[1]Summary Data'!$V116*POWER(CF$51,3))+('[1]Summary Data'!$W116*POWER(CF$51,2))+('[1]Summary Data'!$X116*CF$51)+'[1]Summary Data'!$Y116</f>
        <v>3.4749999999999781E-3</v>
      </c>
      <c r="CG55" s="98">
        <f>('[1]Summary Data'!$V116*POWER(CG$51,3))+('[1]Summary Data'!$W116*POWER(CG$51,2))+('[1]Summary Data'!$X116*CG$51)+'[1]Summary Data'!$Y116</f>
        <v>-2.0443359374999748E-3</v>
      </c>
      <c r="CH55" s="98">
        <f>('[1]Summary Data'!$V116*POWER(CH$51,3))+('[1]Summary Data'!$W116*POWER(CH$51,2))+('[1]Summary Data'!$X116*CH$51)+'[1]Summary Data'!$Y116</f>
        <v>-1.2359375000000061E-3</v>
      </c>
      <c r="CI55" s="98">
        <f>('[1]Summary Data'!$V116*POWER(CI$51,3))+('[1]Summary Data'!$W116*POWER(CI$51,2))+('[1]Summary Data'!$X116*CI$51)+'[1]Summary Data'!$Y116</f>
        <v>9.3917968749995806E-4</v>
      </c>
      <c r="CJ55" s="98">
        <f>('[1]Summary Data'!$V116*POWER(CJ$51,3))+('[1]Summary Data'!$W116*POWER(CJ$51,2))+('[1]Summary Data'!$X116*CJ$51)+'[1]Summary Data'!$Y116</f>
        <v>-4.7999999999998044E-4</v>
      </c>
      <c r="CK55" s="98">
        <f>('[1]Summary Data'!$V116*POWER(CK$51,3))+('[1]Summary Data'!$W116*POWER(CK$51,2))+('[1]Summary Data'!$X116*CK$51)+'[1]Summary Data'!$Y116</f>
        <v>-1.0454492187500219E-2</v>
      </c>
      <c r="CL55" s="98">
        <f>('[1]Summary Data'!$V116*POWER(CL$51,3))+('[1]Summary Data'!$W116*POWER(CL$51,2))+('[1]Summary Data'!$X116*CL$51)+'[1]Summary Data'!$Y116</f>
        <v>-3.3945312499999936E-2</v>
      </c>
      <c r="CM55" s="98">
        <f>('[1]Summary Data'!$V116*POWER(CM$51,3))+('[1]Summary Data'!$W116*POWER(CM$51,2))+('[1]Summary Data'!$X116*CM$51)+'[1]Summary Data'!$Y116</f>
        <v>-7.5913476562500082E-2</v>
      </c>
      <c r="CN55" s="98">
        <f>('[1]Summary Data'!$V116*POWER(CN$51,3))+('[1]Summary Data'!$W116*POWER(CN$51,2))+('[1]Summary Data'!$X116*CN$51)+'[1]Summary Data'!$Y116</f>
        <v>-0.14131999999999995</v>
      </c>
      <c r="CO55" s="98">
        <f>('[1]Summary Data'!$V116*POWER(CO$51,3))+('[1]Summary Data'!$W116*POWER(CO$51,2))+('[1]Summary Data'!$X116*CO$51)+'[1]Summary Data'!$Y116</f>
        <v>-0.23512589843750004</v>
      </c>
      <c r="CP55" s="98">
        <f>('[1]Summary Data'!$V116*POWER(CP$51,3))+('[1]Summary Data'!$W116*POWER(CP$51,2))+('[1]Summary Data'!$X116*CP$51)+'[1]Summary Data'!$Y116</f>
        <v>-0.36229218750000031</v>
      </c>
      <c r="CQ55" s="99">
        <f>('[1]Summary Data'!$V116*POWER(CQ$51,3))+('[1]Summary Data'!$W116*POWER(CQ$51,2))+('[1]Summary Data'!$X116*CQ$51)+'[1]Summary Data'!$Y116</f>
        <v>-0.52777988281249999</v>
      </c>
      <c r="CR55" s="99">
        <f>('[1]Summary Data'!$V116*POWER(CR$51,3))+('[1]Summary Data'!$W116*POWER(CR$51,2))+('[1]Summary Data'!$X116*CR$51)+'[1]Summary Data'!$Y116</f>
        <v>-0.73655000000000004</v>
      </c>
      <c r="CS55" s="99">
        <f>('[1]Summary Data'!$V116*POWER(CS$51,3))+('[1]Summary Data'!$W116*POWER(CS$51,2))+('[1]Summary Data'!$X116*CS$51)+'[1]Summary Data'!$Y116</f>
        <v>-0.99356355468750013</v>
      </c>
      <c r="CT55" s="99">
        <f>('[1]Summary Data'!$V116*POWER(CT$51,3))+('[1]Summary Data'!$W116*POWER(CT$51,2))+('[1]Summary Data'!$X116*CT$51)+'[1]Summary Data'!$Y116</f>
        <v>-1.3037815625000009</v>
      </c>
      <c r="CU55" s="99">
        <f>('[1]Summary Data'!$V116*POWER(CU$51,3))+('[1]Summary Data'!$W116*POWER(CU$51,2))+('[1]Summary Data'!$X116*CU$51)+'[1]Summary Data'!$Y116</f>
        <v>-1.6721650390625</v>
      </c>
      <c r="CV55" s="99">
        <f>('[1]Summary Data'!$V116*POWER(CV$51,3))+('[1]Summary Data'!$W116*POWER(CV$51,2))+('[1]Summary Data'!$X116*CV$51)+'[1]Summary Data'!$Y116</f>
        <v>-2.1036749999999995</v>
      </c>
      <c r="CW55" s="99">
        <f>('[1]Summary Data'!$V116*POWER(CW$51,3))+('[1]Summary Data'!$W116*POWER(CW$51,2))+('[1]Summary Data'!$X116*CW$51)+'[1]Summary Data'!$Y116</f>
        <v>-2.6032724609374998</v>
      </c>
      <c r="CX55" s="99">
        <f>('[1]Summary Data'!$V116*POWER(CX$51,3))+('[1]Summary Data'!$W116*POWER(CX$51,2))+('[1]Summary Data'!$X116*CX$51)+'[1]Summary Data'!$Y116</f>
        <v>-3.1759184375000005</v>
      </c>
      <c r="CY55" s="99">
        <f>('[1]Summary Data'!$V116*POWER(CY$51,3))+('[1]Summary Data'!$W116*POWER(CY$51,2))+('[1]Summary Data'!$X116*CY$51)+'[1]Summary Data'!$Y116</f>
        <v>-3.8265739453125005</v>
      </c>
      <c r="CZ55" s="99">
        <f>('[1]Summary Data'!$V116*POWER(CZ$51,3))+('[1]Summary Data'!$W116*POWER(CZ$51,2))+('[1]Summary Data'!$X116*CZ$51)+'[1]Summary Data'!$Y116</f>
        <v>-4.5602</v>
      </c>
      <c r="DA55" s="99">
        <f>('[1]Summary Data'!$V116*POWER(DA$51,3))+('[1]Summary Data'!$W116*POWER(DA$51,2))+('[1]Summary Data'!$X116*DA$51)+'[1]Summary Data'!$Y116</f>
        <v>-5.3817576171875006</v>
      </c>
      <c r="DB55" s="99">
        <f>('[1]Summary Data'!$V116*POWER(DB$51,3))+('[1]Summary Data'!$W116*POWER(DB$51,2))+('[1]Summary Data'!$X116*DB$51)+'[1]Summary Data'!$Y116</f>
        <v>-6.2962078125000005</v>
      </c>
      <c r="DC55" s="99">
        <f>('[1]Summary Data'!$V116*POWER(DC$51,3))+('[1]Summary Data'!$W116*POWER(DC$51,2))+('[1]Summary Data'!$X116*DC$51)+'[1]Summary Data'!$Y116</f>
        <v>-7.3085116015625013</v>
      </c>
      <c r="DD55" s="99">
        <f>('[1]Summary Data'!$V116*POWER(DD$51,3))+('[1]Summary Data'!$W116*POWER(DD$51,2))+('[1]Summary Data'!$X116*DD$51)+'[1]Summary Data'!$Y116</f>
        <v>-8.4236300000000011</v>
      </c>
      <c r="DE55" s="99">
        <f>('[1]Summary Data'!$V116*POWER(DE$51,3))+('[1]Summary Data'!$W116*POWER(DE$51,2))+('[1]Summary Data'!$X116*DE$51)+'[1]Summary Data'!$Y116</f>
        <v>-9.646524023437502</v>
      </c>
      <c r="DF55" s="99">
        <f>('[1]Summary Data'!$V116*POWER(DF$51,3))+('[1]Summary Data'!$W116*POWER(DF$51,2))+('[1]Summary Data'!$X116*DF$51)+'[1]Summary Data'!$Y116</f>
        <v>-10.9821546875</v>
      </c>
      <c r="DG55" s="99">
        <f>('[1]Summary Data'!$V116*POWER(DG$51,3))+('[1]Summary Data'!$W116*POWER(DG$51,2))+('[1]Summary Data'!$X116*DG$51)+'[1]Summary Data'!$Y116</f>
        <v>-12.435483007812499</v>
      </c>
      <c r="DH55" s="177"/>
    </row>
    <row r="56" spans="2:113" x14ac:dyDescent="0.25">
      <c r="B56" s="170"/>
      <c r="C56" s="171"/>
      <c r="D56" s="171"/>
      <c r="E56" s="172"/>
      <c r="F56" s="56">
        <f t="shared" si="7"/>
        <v>4.5</v>
      </c>
      <c r="G56" s="97">
        <f t="shared" si="8"/>
        <v>0.19932</v>
      </c>
      <c r="H56" s="98">
        <f t="shared" si="8"/>
        <v>0.123188046875</v>
      </c>
      <c r="I56" s="98">
        <f t="shared" si="8"/>
        <v>6.8649375000000012E-2</v>
      </c>
      <c r="J56" s="98">
        <f t="shared" si="8"/>
        <v>3.2253515625000007E-2</v>
      </c>
      <c r="K56" s="98">
        <f t="shared" si="8"/>
        <v>1.0550000000000004E-2</v>
      </c>
      <c r="L56" s="98">
        <f t="shared" si="8"/>
        <v>1.6500000000000958E-3</v>
      </c>
      <c r="M56" s="98">
        <f t="shared" si="8"/>
        <v>1.6500000000000958E-3</v>
      </c>
      <c r="N56" s="98">
        <f t="shared" si="8"/>
        <v>1.6500000000000958E-3</v>
      </c>
      <c r="O56" s="98">
        <f t="shared" si="8"/>
        <v>1.6500000000000958E-3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7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0.19932</v>
      </c>
      <c r="CC56" s="98">
        <f>('[1]Summary Data'!$V115*POWER(CC$51,3))+('[1]Summary Data'!$W115*POWER(CC$51,2))+('[1]Summary Data'!$X115*CC$51)+'[1]Summary Data'!$Y115</f>
        <v>0.123188046875</v>
      </c>
      <c r="CD56" s="98">
        <f>('[1]Summary Data'!$V115*POWER(CD$51,3))+('[1]Summary Data'!$W115*POWER(CD$51,2))+('[1]Summary Data'!$X115*CD$51)+'[1]Summary Data'!$Y115</f>
        <v>6.8649375000000012E-2</v>
      </c>
      <c r="CE56" s="98">
        <f>('[1]Summary Data'!$V115*POWER(CE$51,3))+('[1]Summary Data'!$W115*POWER(CE$51,2))+('[1]Summary Data'!$X115*CE$51)+'[1]Summary Data'!$Y115</f>
        <v>3.2253515625000007E-2</v>
      </c>
      <c r="CF56" s="98">
        <f>('[1]Summary Data'!$V115*POWER(CF$51,3))+('[1]Summary Data'!$W115*POWER(CF$51,2))+('[1]Summary Data'!$X115*CF$51)+'[1]Summary Data'!$Y115</f>
        <v>1.0550000000000004E-2</v>
      </c>
      <c r="CG56" s="98">
        <f>('[1]Summary Data'!$V115*POWER(CG$51,3))+('[1]Summary Data'!$W115*POWER(CG$51,2))+('[1]Summary Data'!$X115*CG$51)+'[1]Summary Data'!$Y115</f>
        <v>8.835937500001334E-5</v>
      </c>
      <c r="CH56" s="98">
        <f>('[1]Summary Data'!$V115*POWER(CH$51,3))+('[1]Summary Data'!$W115*POWER(CH$51,2))+('[1]Summary Data'!$X115*CH$51)+'[1]Summary Data'!$Y115</f>
        <v>-2.5818750000000112E-3</v>
      </c>
      <c r="CI56" s="98">
        <f>('[1]Summary Data'!$V115*POWER(CI$51,3))+('[1]Summary Data'!$W115*POWER(CI$51,2))+('[1]Summary Data'!$X115*CI$51)+'[1]Summary Data'!$Y115</f>
        <v>-9.1117187500000529E-4</v>
      </c>
      <c r="CJ56" s="98">
        <f>('[1]Summary Data'!$V115*POWER(CJ$51,3))+('[1]Summary Data'!$W115*POWER(CJ$51,2))+('[1]Summary Data'!$X115*CJ$51)+'[1]Summary Data'!$Y115</f>
        <v>1.6500000000000958E-3</v>
      </c>
      <c r="CK56" s="98">
        <f>('[1]Summary Data'!$V115*POWER(CK$51,3))+('[1]Summary Data'!$W115*POWER(CK$51,2))+('[1]Summary Data'!$X115*CK$51)+'[1]Summary Data'!$Y115</f>
        <v>1.6511718750000237E-3</v>
      </c>
      <c r="CL56" s="98">
        <f>('[1]Summary Data'!$V115*POWER(CL$51,3))+('[1]Summary Data'!$W115*POWER(CL$51,2))+('[1]Summary Data'!$X115*CL$51)+'[1]Summary Data'!$Y115</f>
        <v>-4.358124999999935E-3</v>
      </c>
      <c r="CM56" s="98">
        <f>('[1]Summary Data'!$V115*POWER(CM$51,3))+('[1]Summary Data'!$W115*POWER(CM$51,2))+('[1]Summary Data'!$X115*CM$51)+'[1]Summary Data'!$Y115</f>
        <v>-1.9828359374999993E-2</v>
      </c>
      <c r="CN56" s="98">
        <f>('[1]Summary Data'!$V115*POWER(CN$51,3))+('[1]Summary Data'!$W115*POWER(CN$51,2))+('[1]Summary Data'!$X115*CN$51)+'[1]Summary Data'!$Y115</f>
        <v>-4.820999999999992E-2</v>
      </c>
      <c r="CO56" s="98">
        <f>('[1]Summary Data'!$V115*POWER(CO$51,3))+('[1]Summary Data'!$W115*POWER(CO$51,2))+('[1]Summary Data'!$X115*CO$51)+'[1]Summary Data'!$Y115</f>
        <v>-9.2953515625000038E-2</v>
      </c>
      <c r="CP56" s="98">
        <f>('[1]Summary Data'!$V115*POWER(CP$51,3))+('[1]Summary Data'!$W115*POWER(CP$51,2))+('[1]Summary Data'!$X115*CP$51)+'[1]Summary Data'!$Y115</f>
        <v>-0.15750937500000001</v>
      </c>
      <c r="CQ56" s="99">
        <f>('[1]Summary Data'!$V115*POWER(CQ$51,3))+('[1]Summary Data'!$W115*POWER(CQ$51,2))+('[1]Summary Data'!$X115*CQ$51)+'[1]Summary Data'!$Y115</f>
        <v>-0.24532804687499982</v>
      </c>
      <c r="CR56" s="99">
        <f>('[1]Summary Data'!$V115*POWER(CR$51,3))+('[1]Summary Data'!$W115*POWER(CR$51,2))+('[1]Summary Data'!$X115*CR$51)+'[1]Summary Data'!$Y115</f>
        <v>-0.35985999999999979</v>
      </c>
      <c r="CS56" s="99">
        <f>('[1]Summary Data'!$V115*POWER(CS$51,3))+('[1]Summary Data'!$W115*POWER(CS$51,2))+('[1]Summary Data'!$X115*CS$51)+'[1]Summary Data'!$Y115</f>
        <v>-0.50455570312499964</v>
      </c>
      <c r="CT56" s="99">
        <f>('[1]Summary Data'!$V115*POWER(CT$51,3))+('[1]Summary Data'!$W115*POWER(CT$51,2))+('[1]Summary Data'!$X115*CT$51)+'[1]Summary Data'!$Y115</f>
        <v>-0.68286562499999981</v>
      </c>
      <c r="CU56" s="99">
        <f>('[1]Summary Data'!$V115*POWER(CU$51,3))+('[1]Summary Data'!$W115*POWER(CU$51,2))+('[1]Summary Data'!$X115*CU$51)+'[1]Summary Data'!$Y115</f>
        <v>-0.89824023437499956</v>
      </c>
      <c r="CV56" s="99">
        <f>('[1]Summary Data'!$V115*POWER(CV$51,3))+('[1]Summary Data'!$W115*POWER(CV$51,2))+('[1]Summary Data'!$X115*CV$51)+'[1]Summary Data'!$Y115</f>
        <v>-1.1541299999999999</v>
      </c>
      <c r="CW56" s="99">
        <f>('[1]Summary Data'!$V115*POWER(CW$51,3))+('[1]Summary Data'!$W115*POWER(CW$51,2))+('[1]Summary Data'!$X115*CW$51)+'[1]Summary Data'!$Y115</f>
        <v>-1.4539853906249995</v>
      </c>
      <c r="CX56" s="99">
        <f>('[1]Summary Data'!$V115*POWER(CX$51,3))+('[1]Summary Data'!$W115*POWER(CX$51,2))+('[1]Summary Data'!$X115*CX$51)+'[1]Summary Data'!$Y115</f>
        <v>-1.8012568750000002</v>
      </c>
      <c r="CY56" s="99">
        <f>('[1]Summary Data'!$V115*POWER(CY$51,3))+('[1]Summary Data'!$W115*POWER(CY$51,2))+('[1]Summary Data'!$X115*CY$51)+'[1]Summary Data'!$Y115</f>
        <v>-2.1993949218749989</v>
      </c>
      <c r="CZ56" s="99">
        <f>('[1]Summary Data'!$V115*POWER(CZ$51,3))+('[1]Summary Data'!$W115*POWER(CZ$51,2))+('[1]Summary Data'!$X115*CZ$51)+'[1]Summary Data'!$Y115</f>
        <v>-2.6518499999999992</v>
      </c>
      <c r="DA56" s="99">
        <f>('[1]Summary Data'!$V115*POWER(DA$51,3))+('[1]Summary Data'!$W115*POWER(DA$51,2))+('[1]Summary Data'!$X115*DA$51)+'[1]Summary Data'!$Y115</f>
        <v>-3.1620725781249996</v>
      </c>
      <c r="DB56" s="99">
        <f>('[1]Summary Data'!$V115*POWER(DB$51,3))+('[1]Summary Data'!$W115*POWER(DB$51,2))+('[1]Summary Data'!$X115*DB$51)+'[1]Summary Data'!$Y115</f>
        <v>-3.733513125</v>
      </c>
      <c r="DC56" s="99">
        <f>('[1]Summary Data'!$V115*POWER(DC$51,3))+('[1]Summary Data'!$W115*POWER(DC$51,2))+('[1]Summary Data'!$X115*DC$51)+'[1]Summary Data'!$Y115</f>
        <v>-4.3696221093749994</v>
      </c>
      <c r="DD56" s="99">
        <f>('[1]Summary Data'!$V115*POWER(DD$51,3))+('[1]Summary Data'!$W115*POWER(DD$51,2))+('[1]Summary Data'!$X115*DD$51)+'[1]Summary Data'!$Y115</f>
        <v>-5.0738500000000002</v>
      </c>
      <c r="DE56" s="99">
        <f>('[1]Summary Data'!$V115*POWER(DE$51,3))+('[1]Summary Data'!$W115*POWER(DE$51,2))+('[1]Summary Data'!$X115*DE$51)+'[1]Summary Data'!$Y115</f>
        <v>-5.8496472656249985</v>
      </c>
      <c r="DF56" s="99">
        <f>('[1]Summary Data'!$V115*POWER(DF$51,3))+('[1]Summary Data'!$W115*POWER(DF$51,2))+('[1]Summary Data'!$X115*DF$51)+'[1]Summary Data'!$Y115</f>
        <v>-6.7004643749999984</v>
      </c>
      <c r="DG56" s="99">
        <f>('[1]Summary Data'!$V115*POWER(DG$51,3))+('[1]Summary Data'!$W115*POWER(DG$51,2))+('[1]Summary Data'!$X115*DG$51)+'[1]Summary Data'!$Y115</f>
        <v>-7.6297517968749986</v>
      </c>
      <c r="DH56" s="177"/>
    </row>
    <row r="57" spans="2:113" x14ac:dyDescent="0.25">
      <c r="B57" s="170"/>
      <c r="C57" s="171"/>
      <c r="D57" s="171"/>
      <c r="E57" s="172"/>
      <c r="F57" s="56">
        <f t="shared" si="7"/>
        <v>5</v>
      </c>
      <c r="G57" s="97">
        <f t="shared" si="8"/>
        <v>0.18365999999999999</v>
      </c>
      <c r="H57" s="98">
        <f t="shared" si="8"/>
        <v>0.14571789062499999</v>
      </c>
      <c r="I57" s="98">
        <f t="shared" si="8"/>
        <v>0.10806374999999999</v>
      </c>
      <c r="J57" s="98">
        <f t="shared" si="8"/>
        <v>7.2755859374999982E-2</v>
      </c>
      <c r="K57" s="98">
        <f t="shared" si="8"/>
        <v>4.1852499999999987E-2</v>
      </c>
      <c r="L57" s="98">
        <f t="shared" si="8"/>
        <v>1.741195312499999E-2</v>
      </c>
      <c r="M57" s="98">
        <f t="shared" si="8"/>
        <v>3.4499999999999531E-3</v>
      </c>
      <c r="N57" s="98">
        <f t="shared" si="8"/>
        <v>3.4499999999999531E-3</v>
      </c>
      <c r="O57" s="98">
        <f t="shared" si="8"/>
        <v>3.4499999999999531E-3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7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0.18365999999999999</v>
      </c>
      <c r="CC57" s="98">
        <f>('[1]Summary Data'!$V114*POWER(CC$51,3))+('[1]Summary Data'!$W114*POWER(CC$51,2))+('[1]Summary Data'!$X114*CC$51)+'[1]Summary Data'!$Y114</f>
        <v>0.14571789062499999</v>
      </c>
      <c r="CD57" s="98">
        <f>('[1]Summary Data'!$V114*POWER(CD$51,3))+('[1]Summary Data'!$W114*POWER(CD$51,2))+('[1]Summary Data'!$X114*CD$51)+'[1]Summary Data'!$Y114</f>
        <v>0.10806374999999999</v>
      </c>
      <c r="CE57" s="98">
        <f>('[1]Summary Data'!$V114*POWER(CE$51,3))+('[1]Summary Data'!$W114*POWER(CE$51,2))+('[1]Summary Data'!$X114*CE$51)+'[1]Summary Data'!$Y114</f>
        <v>7.2755859374999982E-2</v>
      </c>
      <c r="CF57" s="98">
        <f>('[1]Summary Data'!$V114*POWER(CF$51,3))+('[1]Summary Data'!$W114*POWER(CF$51,2))+('[1]Summary Data'!$X114*CF$51)+'[1]Summary Data'!$Y114</f>
        <v>4.1852499999999987E-2</v>
      </c>
      <c r="CG57" s="98">
        <f>('[1]Summary Data'!$V114*POWER(CG$51,3))+('[1]Summary Data'!$W114*POWER(CG$51,2))+('[1]Summary Data'!$X114*CG$51)+'[1]Summary Data'!$Y114</f>
        <v>1.741195312499999E-2</v>
      </c>
      <c r="CH57" s="98">
        <f>('[1]Summary Data'!$V114*POWER(CH$51,3))+('[1]Summary Data'!$W114*POWER(CH$51,2))+('[1]Summary Data'!$X114*CH$51)+'[1]Summary Data'!$Y114</f>
        <v>1.49249999999998E-3</v>
      </c>
      <c r="CI57" s="98">
        <f>('[1]Summary Data'!$V114*POWER(CI$51,3))+('[1]Summary Data'!$W114*POWER(CI$51,2))+('[1]Summary Data'!$X114*CI$51)+'[1]Summary Data'!$Y114</f>
        <v>-3.8475781250000562E-3</v>
      </c>
      <c r="CJ57" s="98">
        <f>('[1]Summary Data'!$V114*POWER(CJ$51,3))+('[1]Summary Data'!$W114*POWER(CJ$51,2))+('[1]Summary Data'!$X114*CJ$51)+'[1]Summary Data'!$Y114</f>
        <v>3.4499999999999531E-3</v>
      </c>
      <c r="CK57" s="98">
        <f>('[1]Summary Data'!$V114*POWER(CK$51,3))+('[1]Summary Data'!$W114*POWER(CK$51,2))+('[1]Summary Data'!$X114*CK$51)+'[1]Summary Data'!$Y114</f>
        <v>2.5443515624999968E-2</v>
      </c>
      <c r="CL57" s="98">
        <f>('[1]Summary Data'!$V114*POWER(CL$51,3))+('[1]Summary Data'!$W114*POWER(CL$51,2))+('[1]Summary Data'!$X114*CL$51)+'[1]Summary Data'!$Y114</f>
        <v>6.4191249999999977E-2</v>
      </c>
      <c r="CM57" s="98">
        <f>('[1]Summary Data'!$V114*POWER(CM$51,3))+('[1]Summary Data'!$W114*POWER(CM$51,2))+('[1]Summary Data'!$X114*CM$51)+'[1]Summary Data'!$Y114</f>
        <v>0.12175148437499994</v>
      </c>
      <c r="CN57" s="98">
        <f>('[1]Summary Data'!$V114*POWER(CN$51,3))+('[1]Summary Data'!$W114*POWER(CN$51,2))+('[1]Summary Data'!$X114*CN$51)+'[1]Summary Data'!$Y114</f>
        <v>0.20018249999999993</v>
      </c>
      <c r="CO57" s="98">
        <f>('[1]Summary Data'!$V114*POWER(CO$51,3))+('[1]Summary Data'!$W114*POWER(CO$51,2))+('[1]Summary Data'!$X114*CO$51)+'[1]Summary Data'!$Y114</f>
        <v>0.30154257812499996</v>
      </c>
      <c r="CP57" s="98">
        <f>('[1]Summary Data'!$V114*POWER(CP$51,3))+('[1]Summary Data'!$W114*POWER(CP$51,2))+('[1]Summary Data'!$X114*CP$51)+'[1]Summary Data'!$Y114</f>
        <v>0.42788999999999983</v>
      </c>
      <c r="CQ57" s="99">
        <f>('[1]Summary Data'!$V114*POWER(CQ$51,3))+('[1]Summary Data'!$W114*POWER(CQ$51,2))+('[1]Summary Data'!$X114*CQ$51)+'[1]Summary Data'!$Y114</f>
        <v>0.58128304687499988</v>
      </c>
      <c r="CR57" s="99">
        <f>('[1]Summary Data'!$V114*POWER(CR$51,3))+('[1]Summary Data'!$W114*POWER(CR$51,2))+('[1]Summary Data'!$X114*CR$51)+'[1]Summary Data'!$Y114</f>
        <v>0.7637799999999999</v>
      </c>
      <c r="CS57" s="99">
        <f>('[1]Summary Data'!$V114*POWER(CS$51,3))+('[1]Summary Data'!$W114*POWER(CS$51,2))+('[1]Summary Data'!$X114*CS$51)+'[1]Summary Data'!$Y114</f>
        <v>0.97743914062500004</v>
      </c>
      <c r="CT57" s="99">
        <f>('[1]Summary Data'!$V114*POWER(CT$51,3))+('[1]Summary Data'!$W114*POWER(CT$51,2))+('[1]Summary Data'!$X114*CT$51)+'[1]Summary Data'!$Y114</f>
        <v>1.2243187499999999</v>
      </c>
      <c r="CU57" s="99">
        <f>('[1]Summary Data'!$V114*POWER(CU$51,3))+('[1]Summary Data'!$W114*POWER(CU$51,2))+('[1]Summary Data'!$X114*CU$51)+'[1]Summary Data'!$Y114</f>
        <v>1.5064771093749998</v>
      </c>
      <c r="CV57" s="99">
        <f>('[1]Summary Data'!$V114*POWER(CV$51,3))+('[1]Summary Data'!$W114*POWER(CV$51,2))+('[1]Summary Data'!$X114*CV$51)+'[1]Summary Data'!$Y114</f>
        <v>1.8259724999999998</v>
      </c>
      <c r="CW57" s="99">
        <f>('[1]Summary Data'!$V114*POWER(CW$51,3))+('[1]Summary Data'!$W114*POWER(CW$51,2))+('[1]Summary Data'!$X114*CW$51)+'[1]Summary Data'!$Y114</f>
        <v>2.1848632031249999</v>
      </c>
      <c r="CX57" s="99">
        <f>('[1]Summary Data'!$V114*POWER(CX$51,3))+('[1]Summary Data'!$W114*POWER(CX$51,2))+('[1]Summary Data'!$X114*CX$51)+'[1]Summary Data'!$Y114</f>
        <v>2.5852075000000001</v>
      </c>
      <c r="CY57" s="99">
        <f>('[1]Summary Data'!$V114*POWER(CY$51,3))+('[1]Summary Data'!$W114*POWER(CY$51,2))+('[1]Summary Data'!$X114*CY$51)+'[1]Summary Data'!$Y114</f>
        <v>3.0290636718750004</v>
      </c>
      <c r="CZ57" s="99">
        <f>('[1]Summary Data'!$V114*POWER(CZ$51,3))+('[1]Summary Data'!$W114*POWER(CZ$51,2))+('[1]Summary Data'!$X114*CZ$51)+'[1]Summary Data'!$Y114</f>
        <v>3.5184899999999999</v>
      </c>
      <c r="DA57" s="99">
        <f>('[1]Summary Data'!$V114*POWER(DA$51,3))+('[1]Summary Data'!$W114*POWER(DA$51,2))+('[1]Summary Data'!$X114*DA$51)+'[1]Summary Data'!$Y114</f>
        <v>4.0555447656250001</v>
      </c>
      <c r="DB57" s="99">
        <f>('[1]Summary Data'!$V114*POWER(DB$51,3))+('[1]Summary Data'!$W114*POWER(DB$51,2))+('[1]Summary Data'!$X114*DB$51)+'[1]Summary Data'!$Y114</f>
        <v>4.6422862499999997</v>
      </c>
      <c r="DC57" s="99">
        <f>('[1]Summary Data'!$V114*POWER(DC$51,3))+('[1]Summary Data'!$W114*POWER(DC$51,2))+('[1]Summary Data'!$X114*DC$51)+'[1]Summary Data'!$Y114</f>
        <v>5.2807727343749997</v>
      </c>
      <c r="DD57" s="99">
        <f>('[1]Summary Data'!$V114*POWER(DD$51,3))+('[1]Summary Data'!$W114*POWER(DD$51,2))+('[1]Summary Data'!$X114*DD$51)+'[1]Summary Data'!$Y114</f>
        <v>5.9730624999999993</v>
      </c>
      <c r="DE57" s="99">
        <f>('[1]Summary Data'!$V114*POWER(DE$51,3))+('[1]Summary Data'!$W114*POWER(DE$51,2))+('[1]Summary Data'!$X114*DE$51)+'[1]Summary Data'!$Y114</f>
        <v>6.7212138281249985</v>
      </c>
      <c r="DF57" s="99">
        <f>('[1]Summary Data'!$V114*POWER(DF$51,3))+('[1]Summary Data'!$W114*POWER(DF$51,2))+('[1]Summary Data'!$X114*DF$51)+'[1]Summary Data'!$Y114</f>
        <v>7.5272849999999991</v>
      </c>
      <c r="DG57" s="99">
        <f>('[1]Summary Data'!$V114*POWER(DG$51,3))+('[1]Summary Data'!$W114*POWER(DG$51,2))+('[1]Summary Data'!$X114*DG$51)+'[1]Summary Data'!$Y114</f>
        <v>8.3933342968749987</v>
      </c>
      <c r="DH57" s="177"/>
    </row>
    <row r="58" spans="2:113" x14ac:dyDescent="0.25">
      <c r="B58" s="170"/>
      <c r="C58" s="171"/>
      <c r="D58" s="171"/>
      <c r="E58" s="172"/>
      <c r="F58" s="56">
        <f t="shared" si="7"/>
        <v>5.5</v>
      </c>
      <c r="G58" s="97">
        <f t="shared" si="8"/>
        <v>0.21135000000000001</v>
      </c>
      <c r="H58" s="98">
        <f t="shared" si="8"/>
        <v>0.148216796875</v>
      </c>
      <c r="I58" s="98">
        <f t="shared" si="8"/>
        <v>9.6800000000000011E-2</v>
      </c>
      <c r="J58" s="98">
        <f t="shared" si="8"/>
        <v>5.6556328125000027E-2</v>
      </c>
      <c r="K58" s="98">
        <f t="shared" si="8"/>
        <v>2.6942500000000008E-2</v>
      </c>
      <c r="L58" s="98">
        <f t="shared" si="8"/>
        <v>7.4152343750000516E-3</v>
      </c>
      <c r="M58" s="98">
        <f t="shared" si="8"/>
        <v>3.9200000000000068E-3</v>
      </c>
      <c r="N58" s="98">
        <f t="shared" si="8"/>
        <v>3.9200000000000068E-3</v>
      </c>
      <c r="O58" s="98">
        <f t="shared" si="8"/>
        <v>3.9200000000000068E-3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7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0.21135000000000001</v>
      </c>
      <c r="CC58" s="98">
        <f>('[1]Summary Data'!$V113*POWER(CC$51,3))+('[1]Summary Data'!$W113*POWER(CC$51,2))+('[1]Summary Data'!$X113*CC$51)+'[1]Summary Data'!$Y113</f>
        <v>0.148216796875</v>
      </c>
      <c r="CD58" s="98">
        <f>('[1]Summary Data'!$V113*POWER(CD$51,3))+('[1]Summary Data'!$W113*POWER(CD$51,2))+('[1]Summary Data'!$X113*CD$51)+'[1]Summary Data'!$Y113</f>
        <v>9.6800000000000011E-2</v>
      </c>
      <c r="CE58" s="98">
        <f>('[1]Summary Data'!$V113*POWER(CE$51,3))+('[1]Summary Data'!$W113*POWER(CE$51,2))+('[1]Summary Data'!$X113*CE$51)+'[1]Summary Data'!$Y113</f>
        <v>5.6556328125000027E-2</v>
      </c>
      <c r="CF58" s="98">
        <f>('[1]Summary Data'!$V113*POWER(CF$51,3))+('[1]Summary Data'!$W113*POWER(CF$51,2))+('[1]Summary Data'!$X113*CF$51)+'[1]Summary Data'!$Y113</f>
        <v>2.6942500000000008E-2</v>
      </c>
      <c r="CG58" s="98">
        <f>('[1]Summary Data'!$V113*POWER(CG$51,3))+('[1]Summary Data'!$W113*POWER(CG$51,2))+('[1]Summary Data'!$X113*CG$51)+'[1]Summary Data'!$Y113</f>
        <v>7.4152343750000516E-3</v>
      </c>
      <c r="CH58" s="98">
        <f>('[1]Summary Data'!$V113*POWER(CH$51,3))+('[1]Summary Data'!$W113*POWER(CH$51,2))+('[1]Summary Data'!$X113*CH$51)+'[1]Summary Data'!$Y113</f>
        <v>-2.5687499999999808E-3</v>
      </c>
      <c r="CI58" s="98">
        <f>('[1]Summary Data'!$V113*POWER(CI$51,3))+('[1]Summary Data'!$W113*POWER(CI$51,2))+('[1]Summary Data'!$X113*CI$51)+'[1]Summary Data'!$Y113</f>
        <v>-3.5527343750000051E-3</v>
      </c>
      <c r="CJ58" s="98">
        <f>('[1]Summary Data'!$V113*POWER(CJ$51,3))+('[1]Summary Data'!$W113*POWER(CJ$51,2))+('[1]Summary Data'!$X113*CJ$51)+'[1]Summary Data'!$Y113</f>
        <v>3.9200000000000068E-3</v>
      </c>
      <c r="CK58" s="98">
        <f>('[1]Summary Data'!$V113*POWER(CK$51,3))+('[1]Summary Data'!$W113*POWER(CK$51,2))+('[1]Summary Data'!$X113*CK$51)+'[1]Summary Data'!$Y113</f>
        <v>1.9306171875000083E-2</v>
      </c>
      <c r="CL58" s="98">
        <f>('[1]Summary Data'!$V113*POWER(CL$51,3))+('[1]Summary Data'!$W113*POWER(CL$51,2))+('[1]Summary Data'!$X113*CL$51)+'[1]Summary Data'!$Y113</f>
        <v>4.2062500000000086E-2</v>
      </c>
      <c r="CM58" s="98">
        <f>('[1]Summary Data'!$V113*POWER(CM$51,3))+('[1]Summary Data'!$W113*POWER(CM$51,2))+('[1]Summary Data'!$X113*CM$51)+'[1]Summary Data'!$Y113</f>
        <v>7.1645703125000043E-2</v>
      </c>
      <c r="CN58" s="98">
        <f>('[1]Summary Data'!$V113*POWER(CN$51,3))+('[1]Summary Data'!$W113*POWER(CN$51,2))+('[1]Summary Data'!$X113*CN$51)+'[1]Summary Data'!$Y113</f>
        <v>0.10751250000000009</v>
      </c>
      <c r="CO58" s="98">
        <f>('[1]Summary Data'!$V113*POWER(CO$51,3))+('[1]Summary Data'!$W113*POWER(CO$51,2))+('[1]Summary Data'!$X113*CO$51)+'[1]Summary Data'!$Y113</f>
        <v>0.14911960937499999</v>
      </c>
      <c r="CP58" s="98">
        <f>('[1]Summary Data'!$V113*POWER(CP$51,3))+('[1]Summary Data'!$W113*POWER(CP$51,2))+('[1]Summary Data'!$X113*CP$51)+'[1]Summary Data'!$Y113</f>
        <v>0.19592374999999992</v>
      </c>
      <c r="CQ58" s="99">
        <f>('[1]Summary Data'!$V113*POWER(CQ$51,3))+('[1]Summary Data'!$W113*POWER(CQ$51,2))+('[1]Summary Data'!$X113*CQ$51)+'[1]Summary Data'!$Y113</f>
        <v>0.24738164062500009</v>
      </c>
      <c r="CR58" s="99">
        <f>('[1]Summary Data'!$V113*POWER(CR$51,3))+('[1]Summary Data'!$W113*POWER(CR$51,2))+('[1]Summary Data'!$X113*CR$51)+'[1]Summary Data'!$Y113</f>
        <v>0.30295000000000016</v>
      </c>
      <c r="CS58" s="99">
        <f>('[1]Summary Data'!$V113*POWER(CS$51,3))+('[1]Summary Data'!$W113*POWER(CS$51,2))+('[1]Summary Data'!$X113*CS$51)+'[1]Summary Data'!$Y113</f>
        <v>0.36208554687500005</v>
      </c>
      <c r="CT58" s="99">
        <f>('[1]Summary Data'!$V113*POWER(CT$51,3))+('[1]Summary Data'!$W113*POWER(CT$51,2))+('[1]Summary Data'!$X113*CT$51)+'[1]Summary Data'!$Y113</f>
        <v>0.42424500000000032</v>
      </c>
      <c r="CU58" s="99">
        <f>('[1]Summary Data'!$V113*POWER(CU$51,3))+('[1]Summary Data'!$W113*POWER(CU$51,2))+('[1]Summary Data'!$X113*CU$51)+'[1]Summary Data'!$Y113</f>
        <v>0.48888507812499993</v>
      </c>
      <c r="CV58" s="99">
        <f>('[1]Summary Data'!$V113*POWER(CV$51,3))+('[1]Summary Data'!$W113*POWER(CV$51,2))+('[1]Summary Data'!$X113*CV$51)+'[1]Summary Data'!$Y113</f>
        <v>0.5554625000000003</v>
      </c>
      <c r="CW58" s="99">
        <f>('[1]Summary Data'!$V113*POWER(CW$51,3))+('[1]Summary Data'!$W113*POWER(CW$51,2))+('[1]Summary Data'!$X113*CW$51)+'[1]Summary Data'!$Y113</f>
        <v>0.62343398437500019</v>
      </c>
      <c r="CX58" s="99">
        <f>('[1]Summary Data'!$V113*POWER(CX$51,3))+('[1]Summary Data'!$W113*POWER(CX$51,2))+('[1]Summary Data'!$X113*CX$51)+'[1]Summary Data'!$Y113</f>
        <v>0.69225624999999991</v>
      </c>
      <c r="CY58" s="99">
        <f>('[1]Summary Data'!$V113*POWER(CY$51,3))+('[1]Summary Data'!$W113*POWER(CY$51,2))+('[1]Summary Data'!$X113*CY$51)+'[1]Summary Data'!$Y113</f>
        <v>0.76138601562500019</v>
      </c>
      <c r="CZ58" s="99">
        <f>('[1]Summary Data'!$V113*POWER(CZ$51,3))+('[1]Summary Data'!$W113*POWER(CZ$51,2))+('[1]Summary Data'!$X113*CZ$51)+'[1]Summary Data'!$Y113</f>
        <v>0.83028000000000002</v>
      </c>
      <c r="DA58" s="99">
        <f>('[1]Summary Data'!$V113*POWER(DA$51,3))+('[1]Summary Data'!$W113*POWER(DA$51,2))+('[1]Summary Data'!$X113*DA$51)+'[1]Summary Data'!$Y113</f>
        <v>0.89839492187499992</v>
      </c>
      <c r="DB58" s="99">
        <f>('[1]Summary Data'!$V113*POWER(DB$51,3))+('[1]Summary Data'!$W113*POWER(DB$51,2))+('[1]Summary Data'!$X113*DB$51)+'[1]Summary Data'!$Y113</f>
        <v>0.96518749999999998</v>
      </c>
      <c r="DC58" s="99">
        <f>('[1]Summary Data'!$V113*POWER(DC$51,3))+('[1]Summary Data'!$W113*POWER(DC$51,2))+('[1]Summary Data'!$X113*DC$51)+'[1]Summary Data'!$Y113</f>
        <v>1.0301144531249999</v>
      </c>
      <c r="DD58" s="99">
        <f>('[1]Summary Data'!$V113*POWER(DD$51,3))+('[1]Summary Data'!$W113*POWER(DD$51,2))+('[1]Summary Data'!$X113*DD$51)+'[1]Summary Data'!$Y113</f>
        <v>1.0926324999999997</v>
      </c>
      <c r="DE58" s="99">
        <f>('[1]Summary Data'!$V113*POWER(DE$51,3))+('[1]Summary Data'!$W113*POWER(DE$51,2))+('[1]Summary Data'!$X113*DE$51)+'[1]Summary Data'!$Y113</f>
        <v>1.1521983593749998</v>
      </c>
      <c r="DF58" s="99">
        <f>('[1]Summary Data'!$V113*POWER(DF$51,3))+('[1]Summary Data'!$W113*POWER(DF$51,2))+('[1]Summary Data'!$X113*DF$51)+'[1]Summary Data'!$Y113</f>
        <v>1.2082687500000002</v>
      </c>
      <c r="DG58" s="99">
        <f>('[1]Summary Data'!$V113*POWER(DG$51,3))+('[1]Summary Data'!$W113*POWER(DG$51,2))+('[1]Summary Data'!$X113*DG$51)+'[1]Summary Data'!$Y113</f>
        <v>1.2603003906249999</v>
      </c>
      <c r="DH58" s="177"/>
    </row>
    <row r="59" spans="2:113" ht="15.75" thickBot="1" x14ac:dyDescent="0.3">
      <c r="B59" s="173"/>
      <c r="C59" s="174"/>
      <c r="D59" s="174"/>
      <c r="E59" s="175"/>
      <c r="F59" s="58">
        <f t="shared" si="7"/>
        <v>6</v>
      </c>
      <c r="G59" s="102">
        <f t="shared" si="8"/>
        <v>0.20710000000000001</v>
      </c>
      <c r="H59" s="103">
        <f t="shared" si="8"/>
        <v>0.1724318359375</v>
      </c>
      <c r="I59" s="103">
        <f t="shared" si="8"/>
        <v>0.13506156250000001</v>
      </c>
      <c r="J59" s="103">
        <f t="shared" si="8"/>
        <v>9.7605507812499992E-2</v>
      </c>
      <c r="K59" s="103">
        <f t="shared" si="8"/>
        <v>6.2679999999999986E-2</v>
      </c>
      <c r="L59" s="103">
        <f t="shared" si="8"/>
        <v>3.2901367187499975E-2</v>
      </c>
      <c r="M59" s="103">
        <f t="shared" si="8"/>
        <v>1.0885937499999998E-2</v>
      </c>
      <c r="N59" s="103">
        <f t="shared" si="8"/>
        <v>6.0999999999997168E-4</v>
      </c>
      <c r="O59" s="103">
        <f t="shared" si="8"/>
        <v>6.0999999999997168E-4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8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0.20710000000000001</v>
      </c>
      <c r="CC59" s="103">
        <f>('[1]Summary Data'!$V112*POWER(CC$51,3))+('[1]Summary Data'!$W112*POWER(CC$51,2))+('[1]Summary Data'!$X112*CC$51)+'[1]Summary Data'!$Y112</f>
        <v>0.1724318359375</v>
      </c>
      <c r="CD59" s="103">
        <f>('[1]Summary Data'!$V112*POWER(CD$51,3))+('[1]Summary Data'!$W112*POWER(CD$51,2))+('[1]Summary Data'!$X112*CD$51)+'[1]Summary Data'!$Y112</f>
        <v>0.13506156250000001</v>
      </c>
      <c r="CE59" s="103">
        <f>('[1]Summary Data'!$V112*POWER(CE$51,3))+('[1]Summary Data'!$W112*POWER(CE$51,2))+('[1]Summary Data'!$X112*CE$51)+'[1]Summary Data'!$Y112</f>
        <v>9.7605507812499992E-2</v>
      </c>
      <c r="CF59" s="103">
        <f>('[1]Summary Data'!$V112*POWER(CF$51,3))+('[1]Summary Data'!$W112*POWER(CF$51,2))+('[1]Summary Data'!$X112*CF$51)+'[1]Summary Data'!$Y112</f>
        <v>6.2679999999999986E-2</v>
      </c>
      <c r="CG59" s="103">
        <f>('[1]Summary Data'!$V112*POWER(CG$51,3))+('[1]Summary Data'!$W112*POWER(CG$51,2))+('[1]Summary Data'!$X112*CG$51)+'[1]Summary Data'!$Y112</f>
        <v>3.2901367187499975E-2</v>
      </c>
      <c r="CH59" s="103">
        <f>('[1]Summary Data'!$V112*POWER(CH$51,3))+('[1]Summary Data'!$W112*POWER(CH$51,2))+('[1]Summary Data'!$X112*CH$51)+'[1]Summary Data'!$Y112</f>
        <v>1.0885937499999998E-2</v>
      </c>
      <c r="CI59" s="103">
        <f>('[1]Summary Data'!$V112*POWER(CI$51,3))+('[1]Summary Data'!$W112*POWER(CI$51,2))+('[1]Summary Data'!$X112*CI$51)+'[1]Summary Data'!$Y112</f>
        <v>-7.4996093750004378E-4</v>
      </c>
      <c r="CJ59" s="103">
        <f>('[1]Summary Data'!$V112*POWER(CJ$51,3))+('[1]Summary Data'!$W112*POWER(CJ$51,2))+('[1]Summary Data'!$X112*CJ$51)+'[1]Summary Data'!$Y112</f>
        <v>6.0999999999997168E-4</v>
      </c>
      <c r="CK59" s="103">
        <f>('[1]Summary Data'!$V112*POWER(CK$51,3))+('[1]Summary Data'!$W112*POWER(CK$51,2))+('[1]Summary Data'!$X112*CK$51)+'[1]Summary Data'!$Y112</f>
        <v>1.7582148437499973E-2</v>
      </c>
      <c r="CL59" s="103">
        <f>('[1]Summary Data'!$V112*POWER(CL$51,3))+('[1]Summary Data'!$W112*POWER(CL$51,2))+('[1]Summary Data'!$X112*CL$51)+'[1]Summary Data'!$Y112</f>
        <v>5.2782812499999943E-2</v>
      </c>
      <c r="CM59" s="103">
        <f>('[1]Summary Data'!$V112*POWER(CM$51,3))+('[1]Summary Data'!$W112*POWER(CM$51,2))+('[1]Summary Data'!$X112*CM$51)+'[1]Summary Data'!$Y112</f>
        <v>0.10882832031249989</v>
      </c>
      <c r="CN59" s="103">
        <f>('[1]Summary Data'!$V112*POWER(CN$51,3))+('[1]Summary Data'!$W112*POWER(CN$51,2))+('[1]Summary Data'!$X112*CN$51)+'[1]Summary Data'!$Y112</f>
        <v>0.18833499999999992</v>
      </c>
      <c r="CO59" s="103">
        <f>('[1]Summary Data'!$V112*POWER(CO$51,3))+('[1]Summary Data'!$W112*POWER(CO$51,2))+('[1]Summary Data'!$X112*CO$51)+'[1]Summary Data'!$Y112</f>
        <v>0.29391917968749992</v>
      </c>
      <c r="CP59" s="103">
        <f>('[1]Summary Data'!$V112*POWER(CP$51,3))+('[1]Summary Data'!$W112*POWER(CP$51,2))+('[1]Summary Data'!$X112*CP$51)+'[1]Summary Data'!$Y112</f>
        <v>0.42819718749999974</v>
      </c>
      <c r="CQ59" s="104">
        <f>('[1]Summary Data'!$V112*POWER(CQ$51,3))+('[1]Summary Data'!$W112*POWER(CQ$51,2))+('[1]Summary Data'!$X112*CQ$51)+'[1]Summary Data'!$Y112</f>
        <v>0.59378535156249979</v>
      </c>
      <c r="CR59" s="104">
        <f>('[1]Summary Data'!$V112*POWER(CR$51,3))+('[1]Summary Data'!$W112*POWER(CR$51,2))+('[1]Summary Data'!$X112*CR$51)+'[1]Summary Data'!$Y112</f>
        <v>0.79329999999999989</v>
      </c>
      <c r="CS59" s="104">
        <f>('[1]Summary Data'!$V112*POWER(CS$51,3))+('[1]Summary Data'!$W112*POWER(CS$51,2))+('[1]Summary Data'!$X112*CS$51)+'[1]Summary Data'!$Y112</f>
        <v>1.0293574609374998</v>
      </c>
      <c r="CT59" s="104">
        <f>('[1]Summary Data'!$V112*POWER(CT$51,3))+('[1]Summary Data'!$W112*POWER(CT$51,2))+('[1]Summary Data'!$X112*CT$51)+'[1]Summary Data'!$Y112</f>
        <v>1.3045740625</v>
      </c>
      <c r="CU59" s="104">
        <f>('[1]Summary Data'!$V112*POWER(CU$51,3))+('[1]Summary Data'!$W112*POWER(CU$51,2))+('[1]Summary Data'!$X112*CU$51)+'[1]Summary Data'!$Y112</f>
        <v>1.6215661328124999</v>
      </c>
      <c r="CV59" s="104">
        <f>('[1]Summary Data'!$V112*POWER(CV$51,3))+('[1]Summary Data'!$W112*POWER(CV$51,2))+('[1]Summary Data'!$X112*CV$51)+'[1]Summary Data'!$Y112</f>
        <v>1.9829499999999995</v>
      </c>
      <c r="CW59" s="104">
        <f>('[1]Summary Data'!$V112*POWER(CW$51,3))+('[1]Summary Data'!$W112*POWER(CW$51,2))+('[1]Summary Data'!$X112*CW$51)+'[1]Summary Data'!$Y112</f>
        <v>2.3913419921874994</v>
      </c>
      <c r="CX59" s="104">
        <f>('[1]Summary Data'!$V112*POWER(CX$51,3))+('[1]Summary Data'!$W112*POWER(CX$51,2))+('[1]Summary Data'!$X112*CX$51)+'[1]Summary Data'!$Y112</f>
        <v>2.8493584374999994</v>
      </c>
      <c r="CY59" s="104">
        <f>('[1]Summary Data'!$V112*POWER(CY$51,3))+('[1]Summary Data'!$W112*POWER(CY$51,2))+('[1]Summary Data'!$X112*CY$51)+'[1]Summary Data'!$Y112</f>
        <v>3.3596156640624999</v>
      </c>
      <c r="CZ59" s="104">
        <f>('[1]Summary Data'!$V112*POWER(CZ$51,3))+('[1]Summary Data'!$W112*POWER(CZ$51,2))+('[1]Summary Data'!$X112*CZ$51)+'[1]Summary Data'!$Y112</f>
        <v>3.9247299999999994</v>
      </c>
      <c r="DA59" s="104">
        <f>('[1]Summary Data'!$V112*POWER(DA$51,3))+('[1]Summary Data'!$W112*POWER(DA$51,2))+('[1]Summary Data'!$X112*DA$51)+'[1]Summary Data'!$Y112</f>
        <v>4.5473177734374994</v>
      </c>
      <c r="DB59" s="104">
        <f>('[1]Summary Data'!$V112*POWER(DB$51,3))+('[1]Summary Data'!$W112*POWER(DB$51,2))+('[1]Summary Data'!$X112*DB$51)+'[1]Summary Data'!$Y112</f>
        <v>5.2299953124999989</v>
      </c>
      <c r="DC59" s="104">
        <f>('[1]Summary Data'!$V112*POWER(DC$51,3))+('[1]Summary Data'!$W112*POWER(DC$51,2))+('[1]Summary Data'!$X112*DC$51)+'[1]Summary Data'!$Y112</f>
        <v>5.9753789453124986</v>
      </c>
      <c r="DD59" s="104">
        <f>('[1]Summary Data'!$V112*POWER(DD$51,3))+('[1]Summary Data'!$W112*POWER(DD$51,2))+('[1]Summary Data'!$X112*DD$51)+'[1]Summary Data'!$Y112</f>
        <v>6.7860849999999981</v>
      </c>
      <c r="DE59" s="104">
        <f>('[1]Summary Data'!$V112*POWER(DE$51,3))+('[1]Summary Data'!$W112*POWER(DE$51,2))+('[1]Summary Data'!$X112*DE$51)+'[1]Summary Data'!$Y112</f>
        <v>7.6647298046875001</v>
      </c>
      <c r="DF59" s="104">
        <f>('[1]Summary Data'!$V112*POWER(DF$51,3))+('[1]Summary Data'!$W112*POWER(DF$51,2))+('[1]Summary Data'!$X112*DF$51)+'[1]Summary Data'!$Y112</f>
        <v>8.6139296874999989</v>
      </c>
      <c r="DG59" s="104">
        <f>('[1]Summary Data'!$V112*POWER(DG$51,3))+('[1]Summary Data'!$W112*POWER(DG$51,2))+('[1]Summary Data'!$X112*DG$51)+'[1]Summary Data'!$Y112</f>
        <v>9.6363009765624987</v>
      </c>
      <c r="DH59" s="178"/>
    </row>
    <row r="74" spans="9:9" x14ac:dyDescent="0.25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 xr:uid="{00000000-0002-0000-02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EcuTek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1081.097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1081.097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0.87</v>
      </c>
    </row>
    <row r="6" spans="1:81" ht="15.75" thickBot="1" x14ac:dyDescent="0.3"/>
    <row r="7" spans="1:81" ht="15.75" thickBot="1" x14ac:dyDescent="0.3">
      <c r="B7" s="179" t="s">
        <v>39</v>
      </c>
      <c r="C7" s="180"/>
      <c r="D7" s="181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1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81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980.24987999999996</v>
      </c>
      <c r="H15" s="176" t="s">
        <v>45</v>
      </c>
      <c r="I15" s="37"/>
      <c r="K15" s="37"/>
    </row>
    <row r="16" spans="1:81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1081.6375484999999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1171.8696419999999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1268.960163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1343.6064674999998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1399.0611809999998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1496.1076799999998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1522.3487939999998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16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16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16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16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16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16" ht="15.75" thickBot="1" x14ac:dyDescent="0.3"/>
    <row r="39" spans="2:16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4"/>
    </row>
    <row r="40" spans="2:16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0"/>
      <c r="C41" s="191"/>
      <c r="D41" s="191"/>
      <c r="E41" s="19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2.3528999999999991</v>
      </c>
      <c r="H41" s="88">
        <f>('[1]Summary Data'!$V43*POWER(H$40,3))+('[1]Summary Data'!$W43*POWER(H$40,2))+('[1]Summary Data'!$X43*H$40)+'[1]Summary Data'!$Y43</f>
        <v>1.6003599999999985</v>
      </c>
      <c r="I41" s="88">
        <f>('[1]Summary Data'!$V43*POWER(I$40,3))+('[1]Summary Data'!$W43*POWER(I$40,2))+('[1]Summary Data'!$X43*I$40)+'[1]Summary Data'!$Y43</f>
        <v>1.3426800000000014</v>
      </c>
      <c r="J41" s="88">
        <f>('[1]Summary Data'!$V43*POWER(J$40,3))+('[1]Summary Data'!$W43*POWER(J$40,2))+('[1]Summary Data'!$X43*J$40)+'[1]Summary Data'!$Y43</f>
        <v>1.1478199999999994</v>
      </c>
      <c r="K41" s="88">
        <f>('[1]Summary Data'!$V43*POWER(K$40,3))+('[1]Summary Data'!$W43*POWER(K$40,2))+('[1]Summary Data'!$X43*K$40)+'[1]Summary Data'!$Y43</f>
        <v>1.0035999999999987</v>
      </c>
      <c r="L41" s="88">
        <f>('[1]Summary Data'!$V43*POWER(L$40,3))+('[1]Summary Data'!$W43*POWER(L$40,2))+('[1]Summary Data'!$X43*L$40)+'[1]Summary Data'!$Y43</f>
        <v>0.89784000000000042</v>
      </c>
      <c r="M41" s="88">
        <f>('[1]Summary Data'!$V43*POWER(M$40,3))+('[1]Summary Data'!$W43*POWER(M$40,2))+('[1]Summary Data'!$X43*M$40)+'[1]Summary Data'!$Y43</f>
        <v>0.81835999999999842</v>
      </c>
      <c r="N41" s="89">
        <f>('[1]Summary Data'!$V43*POWER(N$40,3))+('[1]Summary Data'!$W43*POWER(N$40,2))+('[1]Summary Data'!$X43*N$40)+'[1]Summary Data'!$Y43</f>
        <v>0.75298000000000087</v>
      </c>
      <c r="O41" s="176" t="s">
        <v>40</v>
      </c>
    </row>
    <row r="42" spans="2:16" ht="15.75" thickBot="1" x14ac:dyDescent="0.3">
      <c r="B42" s="190"/>
      <c r="C42" s="191"/>
      <c r="D42" s="191"/>
      <c r="E42" s="192"/>
      <c r="F42" s="51">
        <f t="shared" si="4"/>
        <v>3</v>
      </c>
      <c r="G42" s="92">
        <f>('[1]Summary Data'!$V42*POWER(G$40,3))+('[1]Summary Data'!$W42*POWER(G$40,2))+('[1]Summary Data'!$X42*G$40)+'[1]Summary Data'!$Y42</f>
        <v>2.5959600000000016</v>
      </c>
      <c r="H42" s="93">
        <f>('[1]Summary Data'!$V42*POWER(H$40,3))+('[1]Summary Data'!$W42*POWER(H$40,2))+('[1]Summary Data'!$X42*H$40)+'[1]Summary Data'!$Y42</f>
        <v>1.6724600000000027</v>
      </c>
      <c r="I42" s="93">
        <f>('[1]Summary Data'!$V42*POWER(I$40,3))+('[1]Summary Data'!$W42*POWER(I$40,2))+('[1]Summary Data'!$X42*I$40)+'[1]Summary Data'!$Y42</f>
        <v>1.399799999999999</v>
      </c>
      <c r="J42" s="93">
        <f>('[1]Summary Data'!$V42*POWER(J$40,3))+('[1]Summary Data'!$W42*POWER(J$40,2))+('[1]Summary Data'!$X42*J$40)+'[1]Summary Data'!$Y42</f>
        <v>1.2145599999999988</v>
      </c>
      <c r="K42" s="93">
        <f>('[1]Summary Data'!$V42*POWER(K$40,3))+('[1]Summary Data'!$W42*POWER(K$40,2))+('[1]Summary Data'!$X42*K$40)+'[1]Summary Data'!$Y42</f>
        <v>1.0877600000000029</v>
      </c>
      <c r="L42" s="93">
        <f>('[1]Summary Data'!$V42*POWER(L$40,3))+('[1]Summary Data'!$W42*POWER(L$40,2))+('[1]Summary Data'!$X42*L$40)+'[1]Summary Data'!$Y42</f>
        <v>0.9904200000000003</v>
      </c>
      <c r="M42" s="93">
        <f>('[1]Summary Data'!$V42*POWER(M$40,3))+('[1]Summary Data'!$W42*POWER(M$40,2))+('[1]Summary Data'!$X42*M$40)+'[1]Summary Data'!$Y42</f>
        <v>0.89356000000000435</v>
      </c>
      <c r="N42" s="94">
        <f>('[1]Summary Data'!$V42*POWER(N$40,3))+('[1]Summary Data'!$W42*POWER(N$40,2))+('[1]Summary Data'!$X42*N$40)+'[1]Summary Data'!$Y42</f>
        <v>0.76820000000000022</v>
      </c>
      <c r="O42" s="177"/>
      <c r="P42" s="53" t="s">
        <v>46</v>
      </c>
    </row>
    <row r="43" spans="2:16" x14ac:dyDescent="0.25">
      <c r="B43" s="190"/>
      <c r="C43" s="191"/>
      <c r="D43" s="191"/>
      <c r="E43" s="192"/>
      <c r="F43" s="54">
        <f t="shared" si="4"/>
        <v>3.5</v>
      </c>
      <c r="G43" s="97">
        <f>('[1]Summary Data'!$V41*POWER(G$40,3))+('[1]Summary Data'!$W41*POWER(G$40,2))+('[1]Summary Data'!$X41*G$40)+'[1]Summary Data'!$Y41</f>
        <v>2.7504200000000019</v>
      </c>
      <c r="H43" s="98">
        <f>('[1]Summary Data'!$V41*POWER(H$40,3))+('[1]Summary Data'!$W41*POWER(H$40,2))+('[1]Summary Data'!$X41*H$40)+'[1]Summary Data'!$Y41</f>
        <v>1.7650800000000011</v>
      </c>
      <c r="I43" s="98">
        <f>('[1]Summary Data'!$V41*POWER(I$40,3))+('[1]Summary Data'!$W41*POWER(I$40,2))+('[1]Summary Data'!$X41*I$40)+'[1]Summary Data'!$Y41</f>
        <v>1.4579600000000035</v>
      </c>
      <c r="J43" s="98">
        <f>('[1]Summary Data'!$V41*POWER(J$40,3))+('[1]Summary Data'!$W41*POWER(J$40,2))+('[1]Summary Data'!$X41*J$40)+'[1]Summary Data'!$Y41</f>
        <v>1.2416600000000031</v>
      </c>
      <c r="K43" s="98">
        <f>('[1]Summary Data'!$V41*POWER(K$40,3))+('[1]Summary Data'!$W41*POWER(K$40,2))+('[1]Summary Data'!$X41*K$40)+'[1]Summary Data'!$Y41</f>
        <v>1.0915200000000027</v>
      </c>
      <c r="L43" s="98">
        <f>('[1]Summary Data'!$V41*POWER(L$40,3))+('[1]Summary Data'!$W41*POWER(L$40,2))+('[1]Summary Data'!$X41*L$40)+'[1]Summary Data'!$Y41</f>
        <v>0.98288000000000864</v>
      </c>
      <c r="M43" s="98">
        <f>('[1]Summary Data'!$V41*POWER(M$40,3))+('[1]Summary Data'!$W41*POWER(M$40,2))+('[1]Summary Data'!$X41*M$40)+'[1]Summary Data'!$Y41</f>
        <v>0.89108000000000587</v>
      </c>
      <c r="N43" s="99">
        <f>('[1]Summary Data'!$V41*POWER(N$40,3))+('[1]Summary Data'!$W41*POWER(N$40,2))+('[1]Summary Data'!$X41*N$40)+'[1]Summary Data'!$Y41</f>
        <v>0.79146000000000427</v>
      </c>
      <c r="O43" s="177"/>
    </row>
    <row r="44" spans="2:16" x14ac:dyDescent="0.25">
      <c r="B44" s="190"/>
      <c r="C44" s="191"/>
      <c r="D44" s="191"/>
      <c r="E44" s="192"/>
      <c r="F44" s="56">
        <f t="shared" si="4"/>
        <v>4</v>
      </c>
      <c r="G44" s="97">
        <f>('[1]Summary Data'!$V40*POWER(G$40,3))+('[1]Summary Data'!$W40*POWER(G$40,2))+('[1]Summary Data'!$X40*G$40)+'[1]Summary Data'!$Y40</f>
        <v>3.0272400000000008</v>
      </c>
      <c r="H44" s="98">
        <f>('[1]Summary Data'!$V40*POWER(H$40,3))+('[1]Summary Data'!$W40*POWER(H$40,2))+('[1]Summary Data'!$X40*H$40)+'[1]Summary Data'!$Y40</f>
        <v>1.8750999999999998</v>
      </c>
      <c r="I44" s="98">
        <f>('[1]Summary Data'!$V40*POWER(I$40,3))+('[1]Summary Data'!$W40*POWER(I$40,2))+('[1]Summary Data'!$X40*I$40)+'[1]Summary Data'!$Y40</f>
        <v>1.5345300000000037</v>
      </c>
      <c r="J44" s="98">
        <f>('[1]Summary Data'!$V40*POWER(J$40,3))+('[1]Summary Data'!$W40*POWER(J$40,2))+('[1]Summary Data'!$X40*J$40)+'[1]Summary Data'!$Y40</f>
        <v>1.3055200000000049</v>
      </c>
      <c r="K44" s="98">
        <f>('[1]Summary Data'!$V40*POWER(K$40,3))+('[1]Summary Data'!$W40*POWER(K$40,2))+('[1]Summary Data'!$X40*K$40)+'[1]Summary Data'!$Y40</f>
        <v>1.1539900000000003</v>
      </c>
      <c r="L44" s="98">
        <f>('[1]Summary Data'!$V40*POWER(L$40,3))+('[1]Summary Data'!$W40*POWER(L$40,2))+('[1]Summary Data'!$X40*L$40)+'[1]Summary Data'!$Y40</f>
        <v>1.0458600000000047</v>
      </c>
      <c r="M44" s="98">
        <f>('[1]Summary Data'!$V40*POWER(M$40,3))+('[1]Summary Data'!$W40*POWER(M$40,2))+('[1]Summary Data'!$X40*M$40)+'[1]Summary Data'!$Y40</f>
        <v>0.94704999999999728</v>
      </c>
      <c r="N44" s="99">
        <f>('[1]Summary Data'!$V40*POWER(N$40,3))+('[1]Summary Data'!$W40*POWER(N$40,2))+('[1]Summary Data'!$X40*N$40)+'[1]Summary Data'!$Y40</f>
        <v>0.82347999999999644</v>
      </c>
      <c r="O44" s="177"/>
    </row>
    <row r="45" spans="2:16" x14ac:dyDescent="0.25">
      <c r="B45" s="190"/>
      <c r="C45" s="191"/>
      <c r="D45" s="191"/>
      <c r="E45" s="192"/>
      <c r="F45" s="56">
        <f t="shared" si="4"/>
        <v>4.5</v>
      </c>
      <c r="G45" s="97">
        <f>('[1]Summary Data'!$V39*POWER(G$40,3))+('[1]Summary Data'!$W39*POWER(G$40,2))+('[1]Summary Data'!$X39*G$40)+'[1]Summary Data'!$Y39</f>
        <v>3.4634600000000013</v>
      </c>
      <c r="H45" s="98">
        <f>('[1]Summary Data'!$V39*POWER(H$40,3))+('[1]Summary Data'!$W39*POWER(H$40,2))+('[1]Summary Data'!$X39*H$40)+'[1]Summary Data'!$Y39</f>
        <v>2.0105399999999989</v>
      </c>
      <c r="I45" s="98">
        <f>('[1]Summary Data'!$V39*POWER(I$40,3))+('[1]Summary Data'!$W39*POWER(I$40,2))+('[1]Summary Data'!$X39*I$40)+'[1]Summary Data'!$Y39</f>
        <v>1.6017200000000003</v>
      </c>
      <c r="J45" s="98">
        <f>('[1]Summary Data'!$V39*POWER(J$40,3))+('[1]Summary Data'!$W39*POWER(J$40,2))+('[1]Summary Data'!$X39*J$40)+'[1]Summary Data'!$Y39</f>
        <v>1.3404200000000017</v>
      </c>
      <c r="K45" s="98">
        <f>('[1]Summary Data'!$V39*POWER(K$40,3))+('[1]Summary Data'!$W39*POWER(K$40,2))+('[1]Summary Data'!$X39*K$40)+'[1]Summary Data'!$Y39</f>
        <v>1.1784600000000012</v>
      </c>
      <c r="L45" s="98">
        <f>('[1]Summary Data'!$V39*POWER(L$40,3))+('[1]Summary Data'!$W39*POWER(L$40,2))+('[1]Summary Data'!$X39*L$40)+'[1]Summary Data'!$Y39</f>
        <v>1.0676600000000036</v>
      </c>
      <c r="M45" s="98">
        <f>('[1]Summary Data'!$V39*POWER(M$40,3))+('[1]Summary Data'!$W39*POWER(M$40,2))+('[1]Summary Data'!$X39*M$40)+'[1]Summary Data'!$Y39</f>
        <v>0.9598399999999927</v>
      </c>
      <c r="N45" s="99">
        <f>('[1]Summary Data'!$V39*POWER(N$40,3))+('[1]Summary Data'!$W39*POWER(N$40,2))+('[1]Summary Data'!$X39*N$40)+'[1]Summary Data'!$Y39</f>
        <v>0.80682000000000187</v>
      </c>
      <c r="O45" s="177"/>
    </row>
    <row r="46" spans="2:16" x14ac:dyDescent="0.25">
      <c r="B46" s="190"/>
      <c r="C46" s="191"/>
      <c r="D46" s="191"/>
      <c r="E46" s="192"/>
      <c r="F46" s="56">
        <f t="shared" si="4"/>
        <v>5</v>
      </c>
      <c r="G46" s="97">
        <f>('[1]Summary Data'!$V38*POWER(G$40,3))+('[1]Summary Data'!$W38*POWER(G$40,2))+('[1]Summary Data'!$X38*G$40)+'[1]Summary Data'!$Y38</f>
        <v>3.9533699999999996</v>
      </c>
      <c r="H46" s="98">
        <f>('[1]Summary Data'!$V38*POWER(H$40,3))+('[1]Summary Data'!$W38*POWER(H$40,2))+('[1]Summary Data'!$X38*H$40)+'[1]Summary Data'!$Y38</f>
        <v>2.1566900000000011</v>
      </c>
      <c r="I46" s="98">
        <f>('[1]Summary Data'!$V38*POWER(I$40,3))+('[1]Summary Data'!$W38*POWER(I$40,2))+('[1]Summary Data'!$X38*I$40)+'[1]Summary Data'!$Y38</f>
        <v>1.6724700000000006</v>
      </c>
      <c r="J46" s="98">
        <f>('[1]Summary Data'!$V38*POWER(J$40,3))+('[1]Summary Data'!$W38*POWER(J$40,2))+('[1]Summary Data'!$X38*J$40)+'[1]Summary Data'!$Y38</f>
        <v>1.3780899999999896</v>
      </c>
      <c r="K46" s="98">
        <f>('[1]Summary Data'!$V38*POWER(K$40,3))+('[1]Summary Data'!$W38*POWER(K$40,2))+('[1]Summary Data'!$X38*K$40)+'[1]Summary Data'!$Y38</f>
        <v>1.208870000000001</v>
      </c>
      <c r="L46" s="98">
        <f>('[1]Summary Data'!$V38*POWER(L$40,3))+('[1]Summary Data'!$W38*POWER(L$40,2))+('[1]Summary Data'!$X38*L$40)+'[1]Summary Data'!$Y38</f>
        <v>1.1001299999999894</v>
      </c>
      <c r="M46" s="98">
        <f>('[1]Summary Data'!$V38*POWER(M$40,3))+('[1]Summary Data'!$W38*POWER(M$40,2))+('[1]Summary Data'!$X38*M$40)+'[1]Summary Data'!$Y38</f>
        <v>0.98718999999999468</v>
      </c>
      <c r="N46" s="99">
        <f>('[1]Summary Data'!$V38*POWER(N$40,3))+('[1]Summary Data'!$W38*POWER(N$40,2))+('[1]Summary Data'!$X38*N$40)+'[1]Summary Data'!$Y38</f>
        <v>0.80536999999999281</v>
      </c>
      <c r="O46" s="177"/>
    </row>
    <row r="47" spans="2:16" x14ac:dyDescent="0.25">
      <c r="B47" s="190"/>
      <c r="C47" s="191"/>
      <c r="D47" s="191"/>
      <c r="E47" s="192"/>
      <c r="F47" s="56">
        <f t="shared" si="4"/>
        <v>5.5</v>
      </c>
      <c r="G47" s="97">
        <f>('[1]Summary Data'!$V37*POWER(G$40,3))+('[1]Summary Data'!$W37*POWER(G$40,2))+('[1]Summary Data'!$X37*G$40)+'[1]Summary Data'!$Y37</f>
        <v>4.2437499999999986</v>
      </c>
      <c r="H47" s="98">
        <f>('[1]Summary Data'!$V37*POWER(H$40,3))+('[1]Summary Data'!$W37*POWER(H$40,2))+('[1]Summary Data'!$X37*H$40)+'[1]Summary Data'!$Y37</f>
        <v>2.3214699999999979</v>
      </c>
      <c r="I47" s="98">
        <f>('[1]Summary Data'!$V37*POWER(I$40,3))+('[1]Summary Data'!$W37*POWER(I$40,2))+('[1]Summary Data'!$X37*I$40)+'[1]Summary Data'!$Y37</f>
        <v>1.7881599999999978</v>
      </c>
      <c r="J47" s="98">
        <f>('[1]Summary Data'!$V37*POWER(J$40,3))+('[1]Summary Data'!$W37*POWER(J$40,2))+('[1]Summary Data'!$X37*J$40)+'[1]Summary Data'!$Y37</f>
        <v>1.4551099999999906</v>
      </c>
      <c r="K47" s="98">
        <f>('[1]Summary Data'!$V37*POWER(K$40,3))+('[1]Summary Data'!$W37*POWER(K$40,2))+('[1]Summary Data'!$X37*K$40)+'[1]Summary Data'!$Y37</f>
        <v>1.2586000000000013</v>
      </c>
      <c r="L47" s="98">
        <f>('[1]Summary Data'!$V37*POWER(L$40,3))+('[1]Summary Data'!$W37*POWER(L$40,2))+('[1]Summary Data'!$X37*L$40)+'[1]Summary Data'!$Y37</f>
        <v>1.134910000000005</v>
      </c>
      <c r="M47" s="98">
        <f>('[1]Summary Data'!$V37*POWER(M$40,3))+('[1]Summary Data'!$W37*POWER(M$40,2))+('[1]Summary Data'!$X37*M$40)+'[1]Summary Data'!$Y37</f>
        <v>1.0203200000000123</v>
      </c>
      <c r="N47" s="99">
        <f>('[1]Summary Data'!$V37*POWER(N$40,3))+('[1]Summary Data'!$W37*POWER(N$40,2))+('[1]Summary Data'!$X37*N$40)+'[1]Summary Data'!$Y37</f>
        <v>0.85110999999999137</v>
      </c>
      <c r="O47" s="177"/>
    </row>
    <row r="48" spans="2:16" ht="15.75" thickBot="1" x14ac:dyDescent="0.3">
      <c r="B48" s="193"/>
      <c r="C48" s="194"/>
      <c r="D48" s="194"/>
      <c r="E48" s="195"/>
      <c r="F48" s="58">
        <f t="shared" si="4"/>
        <v>6</v>
      </c>
      <c r="G48" s="102">
        <f>('[1]Summary Data'!$V36*POWER(G$40,3))+('[1]Summary Data'!$W36*POWER(G$40,2))+('[1]Summary Data'!$X36*G$40)+'[1]Summary Data'!$Y36</f>
        <v>4.4411400000000008</v>
      </c>
      <c r="H48" s="103">
        <f>('[1]Summary Data'!$V36*POWER(H$40,3))+('[1]Summary Data'!$W36*POWER(H$40,2))+('[1]Summary Data'!$X36*H$40)+'[1]Summary Data'!$Y36</f>
        <v>2.4997000000000043</v>
      </c>
      <c r="I48" s="103">
        <f>('[1]Summary Data'!$V36*POWER(I$40,3))+('[1]Summary Data'!$W36*POWER(I$40,2))+('[1]Summary Data'!$X36*I$40)+'[1]Summary Data'!$Y36</f>
        <v>1.9241700000000037</v>
      </c>
      <c r="J48" s="103">
        <f>('[1]Summary Data'!$V36*POWER(J$40,3))+('[1]Summary Data'!$W36*POWER(J$40,2))+('[1]Summary Data'!$X36*J$40)+'[1]Summary Data'!$Y36</f>
        <v>1.5417799999999957</v>
      </c>
      <c r="K48" s="103">
        <f>('[1]Summary Data'!$V36*POWER(K$40,3))+('[1]Summary Data'!$W36*POWER(K$40,2))+('[1]Summary Data'!$X36*K$40)+'[1]Summary Data'!$Y36</f>
        <v>1.2997899999999944</v>
      </c>
      <c r="L48" s="103">
        <f>('[1]Summary Data'!$V36*POWER(L$40,3))+('[1]Summary Data'!$W36*POWER(L$40,2))+('[1]Summary Data'!$X36*L$40)+'[1]Summary Data'!$Y36</f>
        <v>1.145460000000007</v>
      </c>
      <c r="M48" s="103">
        <f>('[1]Summary Data'!$V36*POWER(M$40,3))+('[1]Summary Data'!$W36*POWER(M$40,2))+('[1]Summary Data'!$X36*M$40)+'[1]Summary Data'!$Y36</f>
        <v>1.0260500000000121</v>
      </c>
      <c r="N48" s="104">
        <f>('[1]Summary Data'!$V36*POWER(N$40,3))+('[1]Summary Data'!$W36*POWER(N$40,2))+('[1]Summary Data'!$X36*N$40)+'[1]Summary Data'!$Y36</f>
        <v>0.88882000000000261</v>
      </c>
      <c r="O48" s="178"/>
    </row>
    <row r="60" spans="2:95" ht="15.75" thickBot="1" x14ac:dyDescent="0.3">
      <c r="CA60" s="43" t="s">
        <v>59</v>
      </c>
    </row>
    <row r="61" spans="2:95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5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 x14ac:dyDescent="0.3">
      <c r="B63" s="170"/>
      <c r="C63" s="171"/>
      <c r="D63" s="171"/>
      <c r="E63" s="172"/>
      <c r="F63" s="49">
        <f t="shared" ref="F63:F70" si="6">F15</f>
        <v>2.5</v>
      </c>
      <c r="G63" s="124">
        <f t="shared" ref="G63:U70" si="7">IF(CB63&gt;H63,MAX(CB63,0),H63)</f>
        <v>155.56895494719998</v>
      </c>
      <c r="H63" s="125">
        <f t="shared" si="7"/>
        <v>137.5325403496</v>
      </c>
      <c r="I63" s="125">
        <f t="shared" si="7"/>
        <v>123.56588443839998</v>
      </c>
      <c r="J63" s="125">
        <f t="shared" si="7"/>
        <v>113.18733814479999</v>
      </c>
      <c r="K63" s="125">
        <f t="shared" si="7"/>
        <v>105.91525240000001</v>
      </c>
      <c r="L63" s="125">
        <f t="shared" si="7"/>
        <v>101.77325794239988</v>
      </c>
      <c r="M63" s="125">
        <f t="shared" si="7"/>
        <v>101.77325794239988</v>
      </c>
      <c r="N63" s="125">
        <f t="shared" si="7"/>
        <v>101.77325794239988</v>
      </c>
      <c r="O63" s="125">
        <f t="shared" si="7"/>
        <v>101.77325794239988</v>
      </c>
      <c r="P63" s="125">
        <f t="shared" si="7"/>
        <v>101.77325794239988</v>
      </c>
      <c r="Q63" s="125">
        <f t="shared" si="7"/>
        <v>101.77325794239988</v>
      </c>
      <c r="R63" s="125">
        <f t="shared" si="7"/>
        <v>101.77325794239988</v>
      </c>
      <c r="S63" s="125">
        <f t="shared" si="7"/>
        <v>101.77325794239988</v>
      </c>
      <c r="T63" s="125">
        <f t="shared" si="7"/>
        <v>100.78510904079997</v>
      </c>
      <c r="U63" s="125">
        <f t="shared" si="7"/>
        <v>100</v>
      </c>
      <c r="V63" s="126">
        <v>100</v>
      </c>
      <c r="W63" s="17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155.56895494719998</v>
      </c>
      <c r="CC63" s="125">
        <f>('[1]Summary Data'!$V163*POWER(CC$62,3))+('[1]Summary Data'!$W163*POWER(CC$62,2))+('[1]Summary Data'!$X163*CC$62)+'[1]Summary Data'!$Y163</f>
        <v>137.5325403496</v>
      </c>
      <c r="CD63" s="125">
        <f>('[1]Summary Data'!$V163*POWER(CD$62,3))+('[1]Summary Data'!$W163*POWER(CD$62,2))+('[1]Summary Data'!$X163*CD$62)+'[1]Summary Data'!$Y163</f>
        <v>123.56588443839998</v>
      </c>
      <c r="CE63" s="125">
        <f>('[1]Summary Data'!$V163*POWER(CE$62,3))+('[1]Summary Data'!$W163*POWER(CE$62,2))+('[1]Summary Data'!$X163*CE$62)+'[1]Summary Data'!$Y163</f>
        <v>113.18733814479999</v>
      </c>
      <c r="CF63" s="125">
        <f>('[1]Summary Data'!$V163*POWER(CF$62,3))+('[1]Summary Data'!$W163*POWER(CF$62,2))+('[1]Summary Data'!$X163*CF$62)+'[1]Summary Data'!$Y163</f>
        <v>105.91525240000001</v>
      </c>
      <c r="CG63" s="125">
        <f>('[1]Summary Data'!$V163*POWER(CG$62,3))+('[1]Summary Data'!$W163*POWER(CG$62,2))+('[1]Summary Data'!$X163*CG$62)+'[1]Summary Data'!$Y163</f>
        <v>101.2679781352</v>
      </c>
      <c r="CH63" s="125">
        <f>('[1]Summary Data'!$V163*POWER(CH$62,3))+('[1]Summary Data'!$W163*POWER(CH$62,2))+('[1]Summary Data'!$X163*CH$62)+'[1]Summary Data'!$Y163</f>
        <v>98.763866281599974</v>
      </c>
      <c r="CI63" s="125">
        <f>('[1]Summary Data'!$V163*POWER(CI$62,3))+('[1]Summary Data'!$W163*POWER(CI$62,2))+('[1]Summary Data'!$X163*CI$62)+'[1]Summary Data'!$Y163</f>
        <v>97.921267770400021</v>
      </c>
      <c r="CJ63" s="125">
        <f>('[1]Summary Data'!$V163*POWER(CJ$62,3))+('[1]Summary Data'!$W163*POWER(CJ$62,2))+('[1]Summary Data'!$X163*CJ$62)+'[1]Summary Data'!$Y163</f>
        <v>98.258533532799987</v>
      </c>
      <c r="CK63" s="125">
        <f>('[1]Summary Data'!$V163*POWER(CK$62,3))+('[1]Summary Data'!$W163*POWER(CK$62,2))+('[1]Summary Data'!$X163*CK$62)+'[1]Summary Data'!$Y163</f>
        <v>99.294014499999946</v>
      </c>
      <c r="CL63" s="125">
        <f>('[1]Summary Data'!$V163*POWER(CL$62,3))+('[1]Summary Data'!$W163*POWER(CL$62,2))+('[1]Summary Data'!$X163*CL$62)+'[1]Summary Data'!$Y163</f>
        <v>100.54606160319997</v>
      </c>
      <c r="CM63" s="125">
        <f>('[1]Summary Data'!$V163*POWER(CM$62,3))+('[1]Summary Data'!$W163*POWER(CM$62,2))+('[1]Summary Data'!$X163*CM$62)+'[1]Summary Data'!$Y163</f>
        <v>101.5330257736</v>
      </c>
      <c r="CN63" s="125">
        <f>('[1]Summary Data'!$V163*POWER(CN$62,3))+('[1]Summary Data'!$W163*POWER(CN$62,2))+('[1]Summary Data'!$X163*CN$62)+'[1]Summary Data'!$Y163</f>
        <v>101.77325794239988</v>
      </c>
      <c r="CO63" s="125">
        <f>('[1]Summary Data'!$V163*POWER(CO$62,3))+('[1]Summary Data'!$W163*POWER(CO$62,2))+('[1]Summary Data'!$X163*CO$62)+'[1]Summary Data'!$Y163</f>
        <v>100.78510904079997</v>
      </c>
      <c r="CP63" s="125">
        <f>('[1]Summary Data'!$V163*POWER(CP$62,3))+('[1]Summary Data'!$W163*POWER(CP$62,2))+('[1]Summary Data'!$X163*CP$62)+'[1]Summary Data'!$Y163</f>
        <v>98.086929999999938</v>
      </c>
      <c r="CQ63" s="126">
        <f>('[1]Summary Data'!$V163*POWER(CQ$62,3))+('[1]Summary Data'!$W163*POWER(CQ$62,2))+('[1]Summary Data'!$X163*CQ$62)+'[1]Summary Data'!$Y163</f>
        <v>-639.85149000000024</v>
      </c>
    </row>
    <row r="64" spans="2:95" ht="15.75" thickBot="1" x14ac:dyDescent="0.3">
      <c r="B64" s="170"/>
      <c r="C64" s="171"/>
      <c r="D64" s="171"/>
      <c r="E64" s="172"/>
      <c r="F64" s="51">
        <f t="shared" si="6"/>
        <v>3</v>
      </c>
      <c r="G64" s="127">
        <f t="shared" si="7"/>
        <v>162.16698914367998</v>
      </c>
      <c r="H64" s="128">
        <f t="shared" si="7"/>
        <v>143.44149909183997</v>
      </c>
      <c r="I64" s="128">
        <f t="shared" si="7"/>
        <v>128.69591641215999</v>
      </c>
      <c r="J64" s="128">
        <f t="shared" si="7"/>
        <v>117.48102039231996</v>
      </c>
      <c r="K64" s="128">
        <f t="shared" si="7"/>
        <v>109.34759031999998</v>
      </c>
      <c r="L64" s="128">
        <f t="shared" si="7"/>
        <v>103.84640548287996</v>
      </c>
      <c r="M64" s="128">
        <f t="shared" si="7"/>
        <v>101.3064383737599</v>
      </c>
      <c r="N64" s="128">
        <f t="shared" si="7"/>
        <v>101.3064383737599</v>
      </c>
      <c r="O64" s="128">
        <f t="shared" si="7"/>
        <v>101.3064383737599</v>
      </c>
      <c r="P64" s="128">
        <f t="shared" si="7"/>
        <v>101.3064383737599</v>
      </c>
      <c r="Q64" s="128">
        <f t="shared" si="7"/>
        <v>101.3064383737599</v>
      </c>
      <c r="R64" s="128">
        <f t="shared" si="7"/>
        <v>101.3064383737599</v>
      </c>
      <c r="S64" s="128">
        <f t="shared" si="7"/>
        <v>101.3064383737599</v>
      </c>
      <c r="T64" s="128">
        <f t="shared" si="7"/>
        <v>100.69126977472004</v>
      </c>
      <c r="U64" s="128">
        <f t="shared" si="7"/>
        <v>100</v>
      </c>
      <c r="V64" s="129">
        <v>100</v>
      </c>
      <c r="W64" s="177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162.16698914367998</v>
      </c>
      <c r="CC64" s="128">
        <f>('[1]Summary Data'!$V162*POWER(CC$62,3))+('[1]Summary Data'!$W162*POWER(CC$62,2))+('[1]Summary Data'!$X162*CC$62)+'[1]Summary Data'!$Y162</f>
        <v>143.44149909183997</v>
      </c>
      <c r="CD64" s="128">
        <f>('[1]Summary Data'!$V162*POWER(CD$62,3))+('[1]Summary Data'!$W162*POWER(CD$62,2))+('[1]Summary Data'!$X162*CD$62)+'[1]Summary Data'!$Y162</f>
        <v>128.69591641215999</v>
      </c>
      <c r="CE64" s="128">
        <f>('[1]Summary Data'!$V162*POWER(CE$62,3))+('[1]Summary Data'!$W162*POWER(CE$62,2))+('[1]Summary Data'!$X162*CE$62)+'[1]Summary Data'!$Y162</f>
        <v>117.48102039231996</v>
      </c>
      <c r="CF64" s="128">
        <f>('[1]Summary Data'!$V162*POWER(CF$62,3))+('[1]Summary Data'!$W162*POWER(CF$62,2))+('[1]Summary Data'!$X162*CF$62)+'[1]Summary Data'!$Y162</f>
        <v>109.34759031999998</v>
      </c>
      <c r="CG64" s="128">
        <f>('[1]Summary Data'!$V162*POWER(CG$62,3))+('[1]Summary Data'!$W162*POWER(CG$62,2))+('[1]Summary Data'!$X162*CG$62)+'[1]Summary Data'!$Y162</f>
        <v>103.84640548287996</v>
      </c>
      <c r="CH64" s="128">
        <f>('[1]Summary Data'!$V162*POWER(CH$62,3))+('[1]Summary Data'!$W162*POWER(CH$62,2))+('[1]Summary Data'!$X162*CH$62)+'[1]Summary Data'!$Y162</f>
        <v>100.52824516864001</v>
      </c>
      <c r="CI64" s="128">
        <f>('[1]Summary Data'!$V162*POWER(CI$62,3))+('[1]Summary Data'!$W162*POWER(CI$62,2))+('[1]Summary Data'!$X162*CI$62)+'[1]Summary Data'!$Y162</f>
        <v>98.943888664959928</v>
      </c>
      <c r="CJ64" s="128">
        <f>('[1]Summary Data'!$V162*POWER(CJ$62,3))+('[1]Summary Data'!$W162*POWER(CJ$62,2))+('[1]Summary Data'!$X162*CJ$62)+'[1]Summary Data'!$Y162</f>
        <v>98.644115259519936</v>
      </c>
      <c r="CK64" s="128">
        <f>('[1]Summary Data'!$V162*POWER(CK$62,3))+('[1]Summary Data'!$W162*POWER(CK$62,2))+('[1]Summary Data'!$X162*CK$62)+'[1]Summary Data'!$Y162</f>
        <v>99.17970423999995</v>
      </c>
      <c r="CL64" s="128">
        <f>('[1]Summary Data'!$V162*POWER(CL$62,3))+('[1]Summary Data'!$W162*POWER(CL$62,2))+('[1]Summary Data'!$X162*CL$62)+'[1]Summary Data'!$Y162</f>
        <v>100.10143489407992</v>
      </c>
      <c r="CM64" s="128">
        <f>('[1]Summary Data'!$V162*POWER(CM$62,3))+('[1]Summary Data'!$W162*POWER(CM$62,2))+('[1]Summary Data'!$X162*CM$62)+'[1]Summary Data'!$Y162</f>
        <v>100.96008650944</v>
      </c>
      <c r="CN64" s="128">
        <f>('[1]Summary Data'!$V162*POWER(CN$62,3))+('[1]Summary Data'!$W162*POWER(CN$62,2))+('[1]Summary Data'!$X162*CN$62)+'[1]Summary Data'!$Y162</f>
        <v>101.3064383737599</v>
      </c>
      <c r="CO64" s="128">
        <f>('[1]Summary Data'!$V162*POWER(CO$62,3))+('[1]Summary Data'!$W162*POWER(CO$62,2))+('[1]Summary Data'!$X162*CO$62)+'[1]Summary Data'!$Y162</f>
        <v>100.69126977472004</v>
      </c>
      <c r="CP64" s="128">
        <f>('[1]Summary Data'!$V162*POWER(CP$62,3))+('[1]Summary Data'!$W162*POWER(CP$62,2))+('[1]Summary Data'!$X162*CP$62)+'[1]Summary Data'!$Y162</f>
        <v>98.665359999999936</v>
      </c>
      <c r="CQ64" s="129">
        <f>('[1]Summary Data'!$V162*POWER(CQ$62,3))+('[1]Summary Data'!$W162*POWER(CQ$62,2))+('[1]Summary Data'!$X162*CQ$62)+'[1]Summary Data'!$Y162</f>
        <v>-554.30061000000023</v>
      </c>
    </row>
    <row r="65" spans="2:95" x14ac:dyDescent="0.25">
      <c r="B65" s="170"/>
      <c r="C65" s="171"/>
      <c r="D65" s="171"/>
      <c r="E65" s="172"/>
      <c r="F65" s="54">
        <f t="shared" si="6"/>
        <v>3.5</v>
      </c>
      <c r="G65" s="130">
        <f t="shared" si="7"/>
        <v>154.88202716928001</v>
      </c>
      <c r="H65" s="131">
        <f t="shared" si="7"/>
        <v>137.44995437064</v>
      </c>
      <c r="I65" s="131">
        <f t="shared" si="7"/>
        <v>123.88622891136001</v>
      </c>
      <c r="J65" s="131">
        <f t="shared" si="7"/>
        <v>113.73886486872003</v>
      </c>
      <c r="K65" s="131">
        <f t="shared" si="7"/>
        <v>106.55587632000004</v>
      </c>
      <c r="L65" s="131">
        <f t="shared" si="7"/>
        <v>101.88527734248001</v>
      </c>
      <c r="M65" s="131">
        <f t="shared" si="7"/>
        <v>101.57117498496004</v>
      </c>
      <c r="N65" s="131">
        <f t="shared" si="7"/>
        <v>101.57117498496004</v>
      </c>
      <c r="O65" s="131">
        <f t="shared" si="7"/>
        <v>101.57117498496004</v>
      </c>
      <c r="P65" s="131">
        <f t="shared" si="7"/>
        <v>101.57117498496004</v>
      </c>
      <c r="Q65" s="131">
        <f t="shared" si="7"/>
        <v>101.57117498496004</v>
      </c>
      <c r="R65" s="131">
        <f t="shared" si="7"/>
        <v>101.57117498496004</v>
      </c>
      <c r="S65" s="131">
        <f t="shared" si="7"/>
        <v>101.57117498496004</v>
      </c>
      <c r="T65" s="131">
        <f t="shared" si="7"/>
        <v>100.72819935912011</v>
      </c>
      <c r="U65" s="131">
        <f t="shared" si="7"/>
        <v>100</v>
      </c>
      <c r="V65" s="132">
        <v>100</v>
      </c>
      <c r="W65" s="177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154.88202716928001</v>
      </c>
      <c r="CC65" s="131">
        <f>('[1]Summary Data'!$V161*POWER(CC$62,3))+('[1]Summary Data'!$W161*POWER(CC$62,2))+('[1]Summary Data'!$X161*CC$62)+'[1]Summary Data'!$Y161</f>
        <v>137.44995437064</v>
      </c>
      <c r="CD65" s="131">
        <f>('[1]Summary Data'!$V161*POWER(CD$62,3))+('[1]Summary Data'!$W161*POWER(CD$62,2))+('[1]Summary Data'!$X161*CD$62)+'[1]Summary Data'!$Y161</f>
        <v>123.88622891136001</v>
      </c>
      <c r="CE65" s="131">
        <f>('[1]Summary Data'!$V161*POWER(CE$62,3))+('[1]Summary Data'!$W161*POWER(CE$62,2))+('[1]Summary Data'!$X161*CE$62)+'[1]Summary Data'!$Y161</f>
        <v>113.73886486872003</v>
      </c>
      <c r="CF65" s="131">
        <f>('[1]Summary Data'!$V161*POWER(CF$62,3))+('[1]Summary Data'!$W161*POWER(CF$62,2))+('[1]Summary Data'!$X161*CF$62)+'[1]Summary Data'!$Y161</f>
        <v>106.55587632000004</v>
      </c>
      <c r="CG65" s="131">
        <f>('[1]Summary Data'!$V161*POWER(CG$62,3))+('[1]Summary Data'!$W161*POWER(CG$62,2))+('[1]Summary Data'!$X161*CG$62)+'[1]Summary Data'!$Y161</f>
        <v>101.88527734248001</v>
      </c>
      <c r="CH65" s="131">
        <f>('[1]Summary Data'!$V161*POWER(CH$62,3))+('[1]Summary Data'!$W161*POWER(CH$62,2))+('[1]Summary Data'!$X161*CH$62)+'[1]Summary Data'!$Y161</f>
        <v>99.275082013439999</v>
      </c>
      <c r="CI65" s="131">
        <f>('[1]Summary Data'!$V161*POWER(CI$62,3))+('[1]Summary Data'!$W161*POWER(CI$62,2))+('[1]Summary Data'!$X161*CI$62)+'[1]Summary Data'!$Y161</f>
        <v>98.27330441016008</v>
      </c>
      <c r="CJ65" s="131">
        <f>('[1]Summary Data'!$V161*POWER(CJ$62,3))+('[1]Summary Data'!$W161*POWER(CJ$62,2))+('[1]Summary Data'!$X161*CJ$62)+'[1]Summary Data'!$Y161</f>
        <v>98.427958609920012</v>
      </c>
      <c r="CK65" s="131">
        <f>('[1]Summary Data'!$V161*POWER(CK$62,3))+('[1]Summary Data'!$W161*POWER(CK$62,2))+('[1]Summary Data'!$X161*CK$62)+'[1]Summary Data'!$Y161</f>
        <v>99.287058689999952</v>
      </c>
      <c r="CL65" s="131">
        <f>('[1]Summary Data'!$V161*POWER(CL$62,3))+('[1]Summary Data'!$W161*POWER(CL$62,2))+('[1]Summary Data'!$X161*CL$62)+'[1]Summary Data'!$Y161</f>
        <v>100.39861872768009</v>
      </c>
      <c r="CM65" s="131">
        <f>('[1]Summary Data'!$V161*POWER(CM$62,3))+('[1]Summary Data'!$W161*POWER(CM$62,2))+('[1]Summary Data'!$X161*CM$62)+'[1]Summary Data'!$Y161</f>
        <v>101.31065280023998</v>
      </c>
      <c r="CN65" s="131">
        <f>('[1]Summary Data'!$V161*POWER(CN$62,3))+('[1]Summary Data'!$W161*POWER(CN$62,2))+('[1]Summary Data'!$X161*CN$62)+'[1]Summary Data'!$Y161</f>
        <v>101.57117498496004</v>
      </c>
      <c r="CO65" s="131">
        <f>('[1]Summary Data'!$V161*POWER(CO$62,3))+('[1]Summary Data'!$W161*POWER(CO$62,2))+('[1]Summary Data'!$X161*CO$62)+'[1]Summary Data'!$Y161</f>
        <v>100.72819935912011</v>
      </c>
      <c r="CP65" s="131">
        <f>('[1]Summary Data'!$V161*POWER(CP$62,3))+('[1]Summary Data'!$W161*POWER(CP$62,2))+('[1]Summary Data'!$X161*CP$62)+'[1]Summary Data'!$Y161</f>
        <v>98.329740000000044</v>
      </c>
      <c r="CQ65" s="132">
        <f>('[1]Summary Data'!$V161*POWER(CQ$62,3))+('[1]Summary Data'!$W161*POWER(CQ$62,2))+('[1]Summary Data'!$X161*CQ$62)+'[1]Summary Data'!$Y161</f>
        <v>-584.68777999999986</v>
      </c>
    </row>
    <row r="66" spans="2:95" x14ac:dyDescent="0.25">
      <c r="B66" s="170"/>
      <c r="C66" s="171"/>
      <c r="D66" s="171"/>
      <c r="E66" s="172"/>
      <c r="F66" s="56">
        <f t="shared" si="6"/>
        <v>4</v>
      </c>
      <c r="G66" s="130">
        <f t="shared" si="7"/>
        <v>142.69183203903998</v>
      </c>
      <c r="H66" s="131">
        <f t="shared" si="7"/>
        <v>128.83959130552</v>
      </c>
      <c r="I66" s="131">
        <f t="shared" si="7"/>
        <v>118.11232368447999</v>
      </c>
      <c r="J66" s="131">
        <f t="shared" si="7"/>
        <v>110.14024537096</v>
      </c>
      <c r="K66" s="131">
        <f t="shared" si="7"/>
        <v>104.55357256000001</v>
      </c>
      <c r="L66" s="131">
        <f t="shared" si="7"/>
        <v>101.36073156928003</v>
      </c>
      <c r="M66" s="131">
        <f t="shared" si="7"/>
        <v>101.36073156928003</v>
      </c>
      <c r="N66" s="131">
        <f t="shared" si="7"/>
        <v>101.36073156928003</v>
      </c>
      <c r="O66" s="131">
        <f t="shared" si="7"/>
        <v>101.36073156928003</v>
      </c>
      <c r="P66" s="131">
        <f t="shared" si="7"/>
        <v>101.36073156928003</v>
      </c>
      <c r="Q66" s="131">
        <f t="shared" si="7"/>
        <v>101.36073156928003</v>
      </c>
      <c r="R66" s="131">
        <f t="shared" si="7"/>
        <v>101.36073156928003</v>
      </c>
      <c r="S66" s="131">
        <f t="shared" si="7"/>
        <v>101.36073156928003</v>
      </c>
      <c r="T66" s="131">
        <f t="shared" si="7"/>
        <v>100.60243705816006</v>
      </c>
      <c r="U66" s="131">
        <f t="shared" si="7"/>
        <v>100</v>
      </c>
      <c r="V66" s="132">
        <v>100</v>
      </c>
      <c r="W66" s="177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142.69183203903998</v>
      </c>
      <c r="CC66" s="131">
        <f>('[1]Summary Data'!$V160*POWER(CC$62,3))+('[1]Summary Data'!$W160*POWER(CC$62,2))+('[1]Summary Data'!$X160*CC$62)+'[1]Summary Data'!$Y160</f>
        <v>128.83959130552</v>
      </c>
      <c r="CD66" s="131">
        <f>('[1]Summary Data'!$V160*POWER(CD$62,3))+('[1]Summary Data'!$W160*POWER(CD$62,2))+('[1]Summary Data'!$X160*CD$62)+'[1]Summary Data'!$Y160</f>
        <v>118.11232368447999</v>
      </c>
      <c r="CE66" s="131">
        <f>('[1]Summary Data'!$V160*POWER(CE$62,3))+('[1]Summary Data'!$W160*POWER(CE$62,2))+('[1]Summary Data'!$X160*CE$62)+'[1]Summary Data'!$Y160</f>
        <v>110.14024537096</v>
      </c>
      <c r="CF66" s="131">
        <f>('[1]Summary Data'!$V160*POWER(CF$62,3))+('[1]Summary Data'!$W160*POWER(CF$62,2))+('[1]Summary Data'!$X160*CF$62)+'[1]Summary Data'!$Y160</f>
        <v>104.55357256000001</v>
      </c>
      <c r="CG66" s="131">
        <f>('[1]Summary Data'!$V160*POWER(CG$62,3))+('[1]Summary Data'!$W160*POWER(CG$62,2))+('[1]Summary Data'!$X160*CG$62)+'[1]Summary Data'!$Y160</f>
        <v>100.98252144664001</v>
      </c>
      <c r="CH66" s="131">
        <f>('[1]Summary Data'!$V160*POWER(CH$62,3))+('[1]Summary Data'!$W160*POWER(CH$62,2))+('[1]Summary Data'!$X160*CH$62)+'[1]Summary Data'!$Y160</f>
        <v>99.057308225920025</v>
      </c>
      <c r="CI66" s="131">
        <f>('[1]Summary Data'!$V160*POWER(CI$62,3))+('[1]Summary Data'!$W160*POWER(CI$62,2))+('[1]Summary Data'!$X160*CI$62)+'[1]Summary Data'!$Y160</f>
        <v>98.408149092880052</v>
      </c>
      <c r="CJ66" s="131">
        <f>('[1]Summary Data'!$V160*POWER(CJ$62,3))+('[1]Summary Data'!$W160*POWER(CJ$62,2))+('[1]Summary Data'!$X160*CJ$62)+'[1]Summary Data'!$Y160</f>
        <v>98.665260242560009</v>
      </c>
      <c r="CK66" s="131">
        <f>('[1]Summary Data'!$V160*POWER(CK$62,3))+('[1]Summary Data'!$W160*POWER(CK$62,2))+('[1]Summary Data'!$X160*CK$62)+'[1]Summary Data'!$Y160</f>
        <v>99.45885787000006</v>
      </c>
      <c r="CL66" s="131">
        <f>('[1]Summary Data'!$V160*POWER(CL$62,3))+('[1]Summary Data'!$W160*POWER(CL$62,2))+('[1]Summary Data'!$X160*CL$62)+'[1]Summary Data'!$Y160</f>
        <v>100.41915817024</v>
      </c>
      <c r="CM66" s="131">
        <f>('[1]Summary Data'!$V160*POWER(CM$62,3))+('[1]Summary Data'!$W160*POWER(CM$62,2))+('[1]Summary Data'!$X160*CM$62)+'[1]Summary Data'!$Y160</f>
        <v>101.17637733832007</v>
      </c>
      <c r="CN66" s="131">
        <f>('[1]Summary Data'!$V160*POWER(CN$62,3))+('[1]Summary Data'!$W160*POWER(CN$62,2))+('[1]Summary Data'!$X160*CN$62)+'[1]Summary Data'!$Y160</f>
        <v>101.36073156928003</v>
      </c>
      <c r="CO66" s="131">
        <f>('[1]Summary Data'!$V160*POWER(CO$62,3))+('[1]Summary Data'!$W160*POWER(CO$62,2))+('[1]Summary Data'!$X160*CO$62)+'[1]Summary Data'!$Y160</f>
        <v>100.60243705816006</v>
      </c>
      <c r="CP66" s="131">
        <f>('[1]Summary Data'!$V160*POWER(CP$62,3))+('[1]Summary Data'!$W160*POWER(CP$62,2))+('[1]Summary Data'!$X160*CP$62)+'[1]Summary Data'!$Y160</f>
        <v>98.531710000000061</v>
      </c>
      <c r="CQ66" s="132">
        <f>('[1]Summary Data'!$V160*POWER(CQ$62,3))+('[1]Summary Data'!$W160*POWER(CQ$62,2))+('[1]Summary Data'!$X160*CQ$62)+'[1]Summary Data'!$Y160</f>
        <v>-467.9398699999997</v>
      </c>
    </row>
    <row r="67" spans="2:95" x14ac:dyDescent="0.25">
      <c r="B67" s="170"/>
      <c r="C67" s="171"/>
      <c r="D67" s="171"/>
      <c r="E67" s="172"/>
      <c r="F67" s="56">
        <f t="shared" si="6"/>
        <v>4.5</v>
      </c>
      <c r="G67" s="130">
        <f t="shared" si="7"/>
        <v>151.18169522304001</v>
      </c>
      <c r="H67" s="131">
        <f t="shared" si="7"/>
        <v>135.66628922352001</v>
      </c>
      <c r="I67" s="131">
        <f t="shared" si="7"/>
        <v>123.46563224448002</v>
      </c>
      <c r="J67" s="131">
        <f t="shared" si="7"/>
        <v>114.20403298896002</v>
      </c>
      <c r="K67" s="131">
        <f t="shared" si="7"/>
        <v>107.50580016000002</v>
      </c>
      <c r="L67" s="131">
        <f t="shared" si="7"/>
        <v>102.99524246064</v>
      </c>
      <c r="M67" s="131">
        <f t="shared" si="7"/>
        <v>101.11817324927998</v>
      </c>
      <c r="N67" s="131">
        <f t="shared" si="7"/>
        <v>101.11817324927998</v>
      </c>
      <c r="O67" s="131">
        <f t="shared" si="7"/>
        <v>101.11817324927998</v>
      </c>
      <c r="P67" s="131">
        <f t="shared" si="7"/>
        <v>101.11817324927998</v>
      </c>
      <c r="Q67" s="131">
        <f t="shared" si="7"/>
        <v>101.11817324927998</v>
      </c>
      <c r="R67" s="131">
        <f t="shared" si="7"/>
        <v>101.11817324927998</v>
      </c>
      <c r="S67" s="131">
        <f t="shared" si="7"/>
        <v>101.11817324927998</v>
      </c>
      <c r="T67" s="131">
        <f t="shared" si="7"/>
        <v>100.58412989616002</v>
      </c>
      <c r="U67" s="131">
        <f t="shared" si="7"/>
        <v>100</v>
      </c>
      <c r="V67" s="132">
        <v>100</v>
      </c>
      <c r="W67" s="177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151.18169522304001</v>
      </c>
      <c r="CC67" s="131">
        <f>('[1]Summary Data'!$V159*POWER(CC$62,3))+('[1]Summary Data'!$W159*POWER(CC$62,2))+('[1]Summary Data'!$X159*CC$62)+'[1]Summary Data'!$Y159</f>
        <v>135.66628922352001</v>
      </c>
      <c r="CD67" s="131">
        <f>('[1]Summary Data'!$V159*POWER(CD$62,3))+('[1]Summary Data'!$W159*POWER(CD$62,2))+('[1]Summary Data'!$X159*CD$62)+'[1]Summary Data'!$Y159</f>
        <v>123.46563224448002</v>
      </c>
      <c r="CE67" s="131">
        <f>('[1]Summary Data'!$V159*POWER(CE$62,3))+('[1]Summary Data'!$W159*POWER(CE$62,2))+('[1]Summary Data'!$X159*CE$62)+'[1]Summary Data'!$Y159</f>
        <v>114.20403298896002</v>
      </c>
      <c r="CF67" s="131">
        <f>('[1]Summary Data'!$V159*POWER(CF$62,3))+('[1]Summary Data'!$W159*POWER(CF$62,2))+('[1]Summary Data'!$X159*CF$62)+'[1]Summary Data'!$Y159</f>
        <v>107.50580016000002</v>
      </c>
      <c r="CG67" s="131">
        <f>('[1]Summary Data'!$V159*POWER(CG$62,3))+('[1]Summary Data'!$W159*POWER(CG$62,2))+('[1]Summary Data'!$X159*CG$62)+'[1]Summary Data'!$Y159</f>
        <v>102.99524246064</v>
      </c>
      <c r="CH67" s="131">
        <f>('[1]Summary Data'!$V159*POWER(CH$62,3))+('[1]Summary Data'!$W159*POWER(CH$62,2))+('[1]Summary Data'!$X159*CH$62)+'[1]Summary Data'!$Y159</f>
        <v>100.29666859392003</v>
      </c>
      <c r="CI67" s="131">
        <f>('[1]Summary Data'!$V159*POWER(CI$62,3))+('[1]Summary Data'!$W159*POWER(CI$62,2))+('[1]Summary Data'!$X159*CI$62)+'[1]Summary Data'!$Y159</f>
        <v>99.034387262880017</v>
      </c>
      <c r="CJ67" s="131">
        <f>('[1]Summary Data'!$V159*POWER(CJ$62,3))+('[1]Summary Data'!$W159*POWER(CJ$62,2))+('[1]Summary Data'!$X159*CJ$62)+'[1]Summary Data'!$Y159</f>
        <v>98.832707170560013</v>
      </c>
      <c r="CK67" s="131">
        <f>('[1]Summary Data'!$V159*POWER(CK$62,3))+('[1]Summary Data'!$W159*POWER(CK$62,2))+('[1]Summary Data'!$X159*CK$62)+'[1]Summary Data'!$Y159</f>
        <v>99.315937020000007</v>
      </c>
      <c r="CL67" s="131">
        <f>('[1]Summary Data'!$V159*POWER(CL$62,3))+('[1]Summary Data'!$W159*POWER(CL$62,2))+('[1]Summary Data'!$X159*CL$62)+'[1]Summary Data'!$Y159</f>
        <v>100.10838551424004</v>
      </c>
      <c r="CM67" s="131">
        <f>('[1]Summary Data'!$V159*POWER(CM$62,3))+('[1]Summary Data'!$W159*POWER(CM$62,2))+('[1]Summary Data'!$X159*CM$62)+'[1]Summary Data'!$Y159</f>
        <v>100.83436135631993</v>
      </c>
      <c r="CN67" s="131">
        <f>('[1]Summary Data'!$V159*POWER(CN$62,3))+('[1]Summary Data'!$W159*POWER(CN$62,2))+('[1]Summary Data'!$X159*CN$62)+'[1]Summary Data'!$Y159</f>
        <v>101.11817324927998</v>
      </c>
      <c r="CO67" s="131">
        <f>('[1]Summary Data'!$V159*POWER(CO$62,3))+('[1]Summary Data'!$W159*POWER(CO$62,2))+('[1]Summary Data'!$X159*CO$62)+'[1]Summary Data'!$Y159</f>
        <v>100.58412989616002</v>
      </c>
      <c r="CP67" s="131">
        <f>('[1]Summary Data'!$V159*POWER(CP$62,3))+('[1]Summary Data'!$W159*POWER(CP$62,2))+('[1]Summary Data'!$X159*CP$62)+'[1]Summary Data'!$Y159</f>
        <v>98.856540000000024</v>
      </c>
      <c r="CQ67" s="132">
        <f>('[1]Summary Data'!$V159*POWER(CQ$62,3))+('[1]Summary Data'!$W159*POWER(CQ$62,2))+('[1]Summary Data'!$X159*CQ$62)+'[1]Summary Data'!$Y159</f>
        <v>-449.80498</v>
      </c>
    </row>
    <row r="68" spans="2:95" x14ac:dyDescent="0.25">
      <c r="B68" s="170"/>
      <c r="C68" s="171"/>
      <c r="D68" s="171"/>
      <c r="E68" s="172"/>
      <c r="F68" s="56">
        <f t="shared" si="6"/>
        <v>5</v>
      </c>
      <c r="G68" s="130">
        <f t="shared" si="7"/>
        <v>169.61144013375997</v>
      </c>
      <c r="H68" s="131">
        <f t="shared" si="7"/>
        <v>151.83482939487999</v>
      </c>
      <c r="I68" s="131">
        <f t="shared" si="7"/>
        <v>137.37452979711998</v>
      </c>
      <c r="J68" s="131">
        <f t="shared" si="7"/>
        <v>125.89167759423999</v>
      </c>
      <c r="K68" s="131">
        <f t="shared" si="7"/>
        <v>117.04740903999999</v>
      </c>
      <c r="L68" s="131">
        <f t="shared" si="7"/>
        <v>110.50286038816</v>
      </c>
      <c r="M68" s="131">
        <f t="shared" si="7"/>
        <v>105.91916789247998</v>
      </c>
      <c r="N68" s="131">
        <f t="shared" si="7"/>
        <v>102.95746780671999</v>
      </c>
      <c r="O68" s="131">
        <f t="shared" si="7"/>
        <v>101.27889638463998</v>
      </c>
      <c r="P68" s="131">
        <f t="shared" si="7"/>
        <v>100.61862240832002</v>
      </c>
      <c r="Q68" s="131">
        <f t="shared" si="7"/>
        <v>100.61862240832002</v>
      </c>
      <c r="R68" s="131">
        <f t="shared" si="7"/>
        <v>100.61862240832002</v>
      </c>
      <c r="S68" s="131">
        <f t="shared" si="7"/>
        <v>100.61862240832002</v>
      </c>
      <c r="T68" s="131">
        <f t="shared" si="7"/>
        <v>100.27273811104007</v>
      </c>
      <c r="U68" s="131">
        <f t="shared" si="7"/>
        <v>100</v>
      </c>
      <c r="V68" s="132">
        <v>100</v>
      </c>
      <c r="W68" s="177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169.61144013375997</v>
      </c>
      <c r="CC68" s="131">
        <f>('[1]Summary Data'!$V158*POWER(CC$62,3))+('[1]Summary Data'!$W158*POWER(CC$62,2))+('[1]Summary Data'!$X158*CC$62)+'[1]Summary Data'!$Y158</f>
        <v>151.83482939487999</v>
      </c>
      <c r="CD68" s="131">
        <f>('[1]Summary Data'!$V158*POWER(CD$62,3))+('[1]Summary Data'!$W158*POWER(CD$62,2))+('[1]Summary Data'!$X158*CD$62)+'[1]Summary Data'!$Y158</f>
        <v>137.37452979711998</v>
      </c>
      <c r="CE68" s="131">
        <f>('[1]Summary Data'!$V158*POWER(CE$62,3))+('[1]Summary Data'!$W158*POWER(CE$62,2))+('[1]Summary Data'!$X158*CE$62)+'[1]Summary Data'!$Y158</f>
        <v>125.89167759423999</v>
      </c>
      <c r="CF68" s="131">
        <f>('[1]Summary Data'!$V158*POWER(CF$62,3))+('[1]Summary Data'!$W158*POWER(CF$62,2))+('[1]Summary Data'!$X158*CF$62)+'[1]Summary Data'!$Y158</f>
        <v>117.04740903999999</v>
      </c>
      <c r="CG68" s="131">
        <f>('[1]Summary Data'!$V158*POWER(CG$62,3))+('[1]Summary Data'!$W158*POWER(CG$62,2))+('[1]Summary Data'!$X158*CG$62)+'[1]Summary Data'!$Y158</f>
        <v>110.50286038816</v>
      </c>
      <c r="CH68" s="131">
        <f>('[1]Summary Data'!$V158*POWER(CH$62,3))+('[1]Summary Data'!$W158*POWER(CH$62,2))+('[1]Summary Data'!$X158*CH$62)+'[1]Summary Data'!$Y158</f>
        <v>105.91916789247998</v>
      </c>
      <c r="CI68" s="131">
        <f>('[1]Summary Data'!$V158*POWER(CI$62,3))+('[1]Summary Data'!$W158*POWER(CI$62,2))+('[1]Summary Data'!$X158*CI$62)+'[1]Summary Data'!$Y158</f>
        <v>102.95746780671999</v>
      </c>
      <c r="CJ68" s="131">
        <f>('[1]Summary Data'!$V158*POWER(CJ$62,3))+('[1]Summary Data'!$W158*POWER(CJ$62,2))+('[1]Summary Data'!$X158*CJ$62)+'[1]Summary Data'!$Y158</f>
        <v>101.27889638463998</v>
      </c>
      <c r="CK68" s="131">
        <f>('[1]Summary Data'!$V158*POWER(CK$62,3))+('[1]Summary Data'!$W158*POWER(CK$62,2))+('[1]Summary Data'!$X158*CK$62)+'[1]Summary Data'!$Y158</f>
        <v>100.54458988000002</v>
      </c>
      <c r="CL68" s="131">
        <f>('[1]Summary Data'!$V158*POWER(CL$62,3))+('[1]Summary Data'!$W158*POWER(CL$62,2))+('[1]Summary Data'!$X158*CL$62)+'[1]Summary Data'!$Y158</f>
        <v>100.41568454655996</v>
      </c>
      <c r="CM68" s="131">
        <f>('[1]Summary Data'!$V158*POWER(CM$62,3))+('[1]Summary Data'!$W158*POWER(CM$62,2))+('[1]Summary Data'!$X158*CM$62)+'[1]Summary Data'!$Y158</f>
        <v>100.55331663808002</v>
      </c>
      <c r="CN68" s="131">
        <f>('[1]Summary Data'!$V158*POWER(CN$62,3))+('[1]Summary Data'!$W158*POWER(CN$62,2))+('[1]Summary Data'!$X158*CN$62)+'[1]Summary Data'!$Y158</f>
        <v>100.61862240832002</v>
      </c>
      <c r="CO68" s="131">
        <f>('[1]Summary Data'!$V158*POWER(CO$62,3))+('[1]Summary Data'!$W158*POWER(CO$62,2))+('[1]Summary Data'!$X158*CO$62)+'[1]Summary Data'!$Y158</f>
        <v>100.27273811104007</v>
      </c>
      <c r="CP68" s="131">
        <f>('[1]Summary Data'!$V158*POWER(CP$62,3))+('[1]Summary Data'!$W158*POWER(CP$62,2))+('[1]Summary Data'!$X158*CP$62)+'[1]Summary Data'!$Y158</f>
        <v>99.176800000000043</v>
      </c>
      <c r="CQ68" s="132">
        <f>('[1]Summary Data'!$V158*POWER(CQ$62,3))+('[1]Summary Data'!$W158*POWER(CQ$62,2))+('[1]Summary Data'!$X158*CQ$62)+'[1]Summary Data'!$Y158</f>
        <v>-339.92934999999977</v>
      </c>
    </row>
    <row r="69" spans="2:95" x14ac:dyDescent="0.25">
      <c r="B69" s="170"/>
      <c r="C69" s="171"/>
      <c r="D69" s="171"/>
      <c r="E69" s="172"/>
      <c r="F69" s="56">
        <f t="shared" si="6"/>
        <v>5.5</v>
      </c>
      <c r="G69" s="130">
        <f t="shared" si="7"/>
        <v>167.61862702912001</v>
      </c>
      <c r="H69" s="131">
        <f t="shared" si="7"/>
        <v>148.83081192256003</v>
      </c>
      <c r="I69" s="131">
        <f t="shared" si="7"/>
        <v>133.79170399744001</v>
      </c>
      <c r="J69" s="131">
        <f t="shared" si="7"/>
        <v>122.09821125088001</v>
      </c>
      <c r="K69" s="131">
        <f t="shared" si="7"/>
        <v>113.34724168000001</v>
      </c>
      <c r="L69" s="131">
        <f t="shared" si="7"/>
        <v>107.13570328192</v>
      </c>
      <c r="M69" s="131">
        <f t="shared" si="7"/>
        <v>103.06050405376004</v>
      </c>
      <c r="N69" s="131">
        <f t="shared" si="7"/>
        <v>100.89927909183999</v>
      </c>
      <c r="O69" s="131">
        <f t="shared" si="7"/>
        <v>100.89927909183999</v>
      </c>
      <c r="P69" s="131">
        <f t="shared" si="7"/>
        <v>100.89927909183999</v>
      </c>
      <c r="Q69" s="131">
        <f t="shared" si="7"/>
        <v>100.89927909183999</v>
      </c>
      <c r="R69" s="131">
        <f t="shared" si="7"/>
        <v>100.89927909183999</v>
      </c>
      <c r="S69" s="131">
        <f t="shared" si="7"/>
        <v>100.89927909183999</v>
      </c>
      <c r="T69" s="131">
        <f t="shared" si="7"/>
        <v>100.49187797248001</v>
      </c>
      <c r="U69" s="131">
        <f t="shared" si="7"/>
        <v>100</v>
      </c>
      <c r="V69" s="132">
        <v>100</v>
      </c>
      <c r="W69" s="177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167.61862702912001</v>
      </c>
      <c r="CC69" s="131">
        <f>('[1]Summary Data'!$V157*POWER(CC$62,3))+('[1]Summary Data'!$W157*POWER(CC$62,2))+('[1]Summary Data'!$X157*CC$62)+'[1]Summary Data'!$Y157</f>
        <v>148.83081192256003</v>
      </c>
      <c r="CD69" s="131">
        <f>('[1]Summary Data'!$V157*POWER(CD$62,3))+('[1]Summary Data'!$W157*POWER(CD$62,2))+('[1]Summary Data'!$X157*CD$62)+'[1]Summary Data'!$Y157</f>
        <v>133.79170399744001</v>
      </c>
      <c r="CE69" s="131">
        <f>('[1]Summary Data'!$V157*POWER(CE$62,3))+('[1]Summary Data'!$W157*POWER(CE$62,2))+('[1]Summary Data'!$X157*CE$62)+'[1]Summary Data'!$Y157</f>
        <v>122.09821125088001</v>
      </c>
      <c r="CF69" s="131">
        <f>('[1]Summary Data'!$V157*POWER(CF$62,3))+('[1]Summary Data'!$W157*POWER(CF$62,2))+('[1]Summary Data'!$X157*CF$62)+'[1]Summary Data'!$Y157</f>
        <v>113.34724168000001</v>
      </c>
      <c r="CG69" s="131">
        <f>('[1]Summary Data'!$V157*POWER(CG$62,3))+('[1]Summary Data'!$W157*POWER(CG$62,2))+('[1]Summary Data'!$X157*CG$62)+'[1]Summary Data'!$Y157</f>
        <v>107.13570328192</v>
      </c>
      <c r="CH69" s="131">
        <f>('[1]Summary Data'!$V157*POWER(CH$62,3))+('[1]Summary Data'!$W157*POWER(CH$62,2))+('[1]Summary Data'!$X157*CH$62)+'[1]Summary Data'!$Y157</f>
        <v>103.06050405376004</v>
      </c>
      <c r="CI69" s="131">
        <f>('[1]Summary Data'!$V157*POWER(CI$62,3))+('[1]Summary Data'!$W157*POWER(CI$62,2))+('[1]Summary Data'!$X157*CI$62)+'[1]Summary Data'!$Y157</f>
        <v>100.71855199264004</v>
      </c>
      <c r="CJ69" s="131">
        <f>('[1]Summary Data'!$V157*POWER(CJ$62,3))+('[1]Summary Data'!$W157*POWER(CJ$62,2))+('[1]Summary Data'!$X157*CJ$62)+'[1]Summary Data'!$Y157</f>
        <v>99.706755095679995</v>
      </c>
      <c r="CK69" s="131">
        <f>('[1]Summary Data'!$V157*POWER(CK$62,3))+('[1]Summary Data'!$W157*POWER(CK$62,2))+('[1]Summary Data'!$X157*CK$62)+'[1]Summary Data'!$Y157</f>
        <v>99.622021360000048</v>
      </c>
      <c r="CL69" s="131">
        <f>('[1]Summary Data'!$V157*POWER(CL$62,3))+('[1]Summary Data'!$W157*POWER(CL$62,2))+('[1]Summary Data'!$X157*CL$62)+'[1]Summary Data'!$Y157</f>
        <v>100.06125878271999</v>
      </c>
      <c r="CM69" s="131">
        <f>('[1]Summary Data'!$V157*POWER(CM$62,3))+('[1]Summary Data'!$W157*POWER(CM$62,2))+('[1]Summary Data'!$X157*CM$62)+'[1]Summary Data'!$Y157</f>
        <v>100.62137536095995</v>
      </c>
      <c r="CN69" s="131">
        <f>('[1]Summary Data'!$V157*POWER(CN$62,3))+('[1]Summary Data'!$W157*POWER(CN$62,2))+('[1]Summary Data'!$X157*CN$62)+'[1]Summary Data'!$Y157</f>
        <v>100.89927909183999</v>
      </c>
      <c r="CO69" s="131">
        <f>('[1]Summary Data'!$V157*POWER(CO$62,3))+('[1]Summary Data'!$W157*POWER(CO$62,2))+('[1]Summary Data'!$X157*CO$62)+'[1]Summary Data'!$Y157</f>
        <v>100.49187797248001</v>
      </c>
      <c r="CP69" s="131">
        <f>('[1]Summary Data'!$V157*POWER(CP$62,3))+('[1]Summary Data'!$W157*POWER(CP$62,2))+('[1]Summary Data'!$X157*CP$62)+'[1]Summary Data'!$Y157</f>
        <v>98.996079999999978</v>
      </c>
      <c r="CQ69" s="132">
        <f>('[1]Summary Data'!$V157*POWER(CQ$62,3))+('[1]Summary Data'!$W157*POWER(CQ$62,2))+('[1]Summary Data'!$X157*CQ$62)+'[1]Summary Data'!$Y157</f>
        <v>-455.42227000000014</v>
      </c>
    </row>
    <row r="70" spans="2:95" ht="15.75" thickBot="1" x14ac:dyDescent="0.3">
      <c r="B70" s="173"/>
      <c r="C70" s="174"/>
      <c r="D70" s="174"/>
      <c r="E70" s="175"/>
      <c r="F70" s="58">
        <f t="shared" si="6"/>
        <v>6</v>
      </c>
      <c r="G70" s="133">
        <f t="shared" si="7"/>
        <v>184.14608158912</v>
      </c>
      <c r="H70" s="134">
        <f t="shared" si="7"/>
        <v>163.67759393655999</v>
      </c>
      <c r="I70" s="134">
        <f t="shared" si="7"/>
        <v>146.95862148543998</v>
      </c>
      <c r="J70" s="134">
        <f t="shared" si="7"/>
        <v>133.60379470888</v>
      </c>
      <c r="K70" s="134">
        <f t="shared" si="7"/>
        <v>123.22774407999998</v>
      </c>
      <c r="L70" s="134">
        <f t="shared" si="7"/>
        <v>115.44510007192002</v>
      </c>
      <c r="M70" s="134">
        <f t="shared" si="7"/>
        <v>109.87049315776</v>
      </c>
      <c r="N70" s="134">
        <f t="shared" si="7"/>
        <v>106.11855381063998</v>
      </c>
      <c r="O70" s="134">
        <f t="shared" si="7"/>
        <v>103.80391250367995</v>
      </c>
      <c r="P70" s="134">
        <f t="shared" si="7"/>
        <v>102.54119971</v>
      </c>
      <c r="Q70" s="134">
        <f t="shared" si="7"/>
        <v>101.94504590271998</v>
      </c>
      <c r="R70" s="134">
        <f t="shared" si="7"/>
        <v>101.63008155495993</v>
      </c>
      <c r="S70" s="134">
        <f t="shared" si="7"/>
        <v>101.21093713983998</v>
      </c>
      <c r="T70" s="134">
        <f t="shared" si="7"/>
        <v>100.30224313048001</v>
      </c>
      <c r="U70" s="134">
        <f t="shared" si="7"/>
        <v>100</v>
      </c>
      <c r="V70" s="135">
        <v>100</v>
      </c>
      <c r="W70" s="178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184.14608158912</v>
      </c>
      <c r="CC70" s="134">
        <f>('[1]Summary Data'!$V156*POWER(CC$62,3))+('[1]Summary Data'!$W156*POWER(CC$62,2))+('[1]Summary Data'!$X156*CC$62)+'[1]Summary Data'!$Y156</f>
        <v>163.67759393655999</v>
      </c>
      <c r="CD70" s="134">
        <f>('[1]Summary Data'!$V156*POWER(CD$62,3))+('[1]Summary Data'!$W156*POWER(CD$62,2))+('[1]Summary Data'!$X156*CD$62)+'[1]Summary Data'!$Y156</f>
        <v>146.95862148543998</v>
      </c>
      <c r="CE70" s="134">
        <f>('[1]Summary Data'!$V156*POWER(CE$62,3))+('[1]Summary Data'!$W156*POWER(CE$62,2))+('[1]Summary Data'!$X156*CE$62)+'[1]Summary Data'!$Y156</f>
        <v>133.60379470888</v>
      </c>
      <c r="CF70" s="134">
        <f>('[1]Summary Data'!$V156*POWER(CF$62,3))+('[1]Summary Data'!$W156*POWER(CF$62,2))+('[1]Summary Data'!$X156*CF$62)+'[1]Summary Data'!$Y156</f>
        <v>123.22774407999998</v>
      </c>
      <c r="CG70" s="134">
        <f>('[1]Summary Data'!$V156*POWER(CG$62,3))+('[1]Summary Data'!$W156*POWER(CG$62,2))+('[1]Summary Data'!$X156*CG$62)+'[1]Summary Data'!$Y156</f>
        <v>115.44510007192002</v>
      </c>
      <c r="CH70" s="134">
        <f>('[1]Summary Data'!$V156*POWER(CH$62,3))+('[1]Summary Data'!$W156*POWER(CH$62,2))+('[1]Summary Data'!$X156*CH$62)+'[1]Summary Data'!$Y156</f>
        <v>109.87049315776</v>
      </c>
      <c r="CI70" s="134">
        <f>('[1]Summary Data'!$V156*POWER(CI$62,3))+('[1]Summary Data'!$W156*POWER(CI$62,2))+('[1]Summary Data'!$X156*CI$62)+'[1]Summary Data'!$Y156</f>
        <v>106.11855381063998</v>
      </c>
      <c r="CJ70" s="134">
        <f>('[1]Summary Data'!$V156*POWER(CJ$62,3))+('[1]Summary Data'!$W156*POWER(CJ$62,2))+('[1]Summary Data'!$X156*CJ$62)+'[1]Summary Data'!$Y156</f>
        <v>103.80391250367995</v>
      </c>
      <c r="CK70" s="134">
        <f>('[1]Summary Data'!$V156*POWER(CK$62,3))+('[1]Summary Data'!$W156*POWER(CK$62,2))+('[1]Summary Data'!$X156*CK$62)+'[1]Summary Data'!$Y156</f>
        <v>102.54119971</v>
      </c>
      <c r="CL70" s="134">
        <f>('[1]Summary Data'!$V156*POWER(CL$62,3))+('[1]Summary Data'!$W156*POWER(CL$62,2))+('[1]Summary Data'!$X156*CL$62)+'[1]Summary Data'!$Y156</f>
        <v>101.94504590271998</v>
      </c>
      <c r="CM70" s="134">
        <f>('[1]Summary Data'!$V156*POWER(CM$62,3))+('[1]Summary Data'!$W156*POWER(CM$62,2))+('[1]Summary Data'!$X156*CM$62)+'[1]Summary Data'!$Y156</f>
        <v>101.63008155495993</v>
      </c>
      <c r="CN70" s="134">
        <f>('[1]Summary Data'!$V156*POWER(CN$62,3))+('[1]Summary Data'!$W156*POWER(CN$62,2))+('[1]Summary Data'!$X156*CN$62)+'[1]Summary Data'!$Y156</f>
        <v>101.21093713983998</v>
      </c>
      <c r="CO70" s="134">
        <f>('[1]Summary Data'!$V156*POWER(CO$62,3))+('[1]Summary Data'!$W156*POWER(CO$62,2))+('[1]Summary Data'!$X156*CO$62)+'[1]Summary Data'!$Y156</f>
        <v>100.30224313048001</v>
      </c>
      <c r="CP70" s="134">
        <f>('[1]Summary Data'!$V156*POWER(CP$62,3))+('[1]Summary Data'!$W156*POWER(CP$62,2))+('[1]Summary Data'!$X156*CP$62)+'[1]Summary Data'!$Y156</f>
        <v>98.518629999999973</v>
      </c>
      <c r="CQ70" s="135">
        <f>('[1]Summary Data'!$V156*POWER(CQ$62,3))+('[1]Summary Data'!$W156*POWER(CQ$62,2))+('[1]Summary Data'!$X156*CQ$62)+'[1]Summary Data'!$Y156</f>
        <v>-413.03330999999997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 xr:uid="{00000000-0002-0000-03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1081.097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1081.097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81" ht="15.75" thickBot="1" x14ac:dyDescent="0.3"/>
    <row r="7" spans="1:81" ht="15.75" thickBot="1" x14ac:dyDescent="0.3">
      <c r="B7" s="179" t="s">
        <v>39</v>
      </c>
      <c r="C7" s="180"/>
      <c r="D7" s="181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1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81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1126.7239999999999</v>
      </c>
      <c r="H15" s="176" t="s">
        <v>45</v>
      </c>
      <c r="I15" s="37"/>
      <c r="K15" s="37"/>
    </row>
    <row r="16" spans="1:81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1243.2615499999999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1346.9766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1458.5748999999998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1544.3752499999998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1608.1162999999999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1719.6639999999998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1749.8261999999997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x14ac:dyDescent="0.25">
      <c r="K27" s="74" t="s">
        <v>51</v>
      </c>
    </row>
    <row r="28" spans="2:17" x14ac:dyDescent="0.25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 x14ac:dyDescent="0.25">
      <c r="B30" s="37"/>
      <c r="C30" s="37"/>
      <c r="D30" s="37"/>
      <c r="E30" s="37"/>
      <c r="F30" s="37"/>
      <c r="G30" s="37"/>
      <c r="H30" s="37"/>
      <c r="I30" s="37"/>
      <c r="K30" s="37"/>
    </row>
    <row r="31" spans="2:17" x14ac:dyDescent="0.25">
      <c r="B31" s="43"/>
      <c r="C31" s="43"/>
      <c r="D31" s="43"/>
      <c r="E31" s="43"/>
      <c r="F31" s="43"/>
      <c r="G31" s="43"/>
      <c r="H31" s="43"/>
      <c r="I31" s="43"/>
    </row>
    <row r="38" spans="2:16" ht="15.75" thickBot="1" x14ac:dyDescent="0.3"/>
    <row r="39" spans="2:16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4"/>
    </row>
    <row r="40" spans="2:16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0"/>
      <c r="C41" s="191"/>
      <c r="D41" s="191"/>
      <c r="E41" s="192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2.3528999999999991</v>
      </c>
      <c r="H41" s="88">
        <f>('[1]Summary Data'!$V43*POWER(H$40,3))+('[1]Summary Data'!$W43*POWER(H$40,2))+('[1]Summary Data'!$X43*H$40)+'[1]Summary Data'!$Y43</f>
        <v>1.6003599999999985</v>
      </c>
      <c r="I41" s="88">
        <f>('[1]Summary Data'!$V43*POWER(I$40,3))+('[1]Summary Data'!$W43*POWER(I$40,2))+('[1]Summary Data'!$X43*I$40)+'[1]Summary Data'!$Y43</f>
        <v>1.3426800000000014</v>
      </c>
      <c r="J41" s="88">
        <f>('[1]Summary Data'!$V43*POWER(J$40,3))+('[1]Summary Data'!$W43*POWER(J$40,2))+('[1]Summary Data'!$X43*J$40)+'[1]Summary Data'!$Y43</f>
        <v>1.1478199999999994</v>
      </c>
      <c r="K41" s="88">
        <f>('[1]Summary Data'!$V43*POWER(K$40,3))+('[1]Summary Data'!$W43*POWER(K$40,2))+('[1]Summary Data'!$X43*K$40)+'[1]Summary Data'!$Y43</f>
        <v>1.0035999999999987</v>
      </c>
      <c r="L41" s="88">
        <f>('[1]Summary Data'!$V43*POWER(L$40,3))+('[1]Summary Data'!$W43*POWER(L$40,2))+('[1]Summary Data'!$X43*L$40)+'[1]Summary Data'!$Y43</f>
        <v>0.89784000000000042</v>
      </c>
      <c r="M41" s="88">
        <f>('[1]Summary Data'!$V43*POWER(M$40,3))+('[1]Summary Data'!$W43*POWER(M$40,2))+('[1]Summary Data'!$X43*M$40)+'[1]Summary Data'!$Y43</f>
        <v>0.81835999999999842</v>
      </c>
      <c r="N41" s="89">
        <f>('[1]Summary Data'!$V43*POWER(N$40,3))+('[1]Summary Data'!$W43*POWER(N$40,2))+('[1]Summary Data'!$X43*N$40)+'[1]Summary Data'!$Y43</f>
        <v>0.75298000000000087</v>
      </c>
      <c r="O41" s="176" t="s">
        <v>40</v>
      </c>
    </row>
    <row r="42" spans="2:16" ht="15.75" thickBot="1" x14ac:dyDescent="0.3">
      <c r="B42" s="190"/>
      <c r="C42" s="191"/>
      <c r="D42" s="191"/>
      <c r="E42" s="192"/>
      <c r="F42" s="51">
        <f t="shared" si="2"/>
        <v>3</v>
      </c>
      <c r="G42" s="92">
        <f>('[1]Summary Data'!$V42*POWER(G$40,3))+('[1]Summary Data'!$W42*POWER(G$40,2))+('[1]Summary Data'!$X42*G$40)+'[1]Summary Data'!$Y42</f>
        <v>2.5959600000000016</v>
      </c>
      <c r="H42" s="93">
        <f>('[1]Summary Data'!$V42*POWER(H$40,3))+('[1]Summary Data'!$W42*POWER(H$40,2))+('[1]Summary Data'!$X42*H$40)+'[1]Summary Data'!$Y42</f>
        <v>1.6724600000000027</v>
      </c>
      <c r="I42" s="93">
        <f>('[1]Summary Data'!$V42*POWER(I$40,3))+('[1]Summary Data'!$W42*POWER(I$40,2))+('[1]Summary Data'!$X42*I$40)+'[1]Summary Data'!$Y42</f>
        <v>1.399799999999999</v>
      </c>
      <c r="J42" s="93">
        <f>('[1]Summary Data'!$V42*POWER(J$40,3))+('[1]Summary Data'!$W42*POWER(J$40,2))+('[1]Summary Data'!$X42*J$40)+'[1]Summary Data'!$Y42</f>
        <v>1.2145599999999988</v>
      </c>
      <c r="K42" s="93">
        <f>('[1]Summary Data'!$V42*POWER(K$40,3))+('[1]Summary Data'!$W42*POWER(K$40,2))+('[1]Summary Data'!$X42*K$40)+'[1]Summary Data'!$Y42</f>
        <v>1.0877600000000029</v>
      </c>
      <c r="L42" s="93">
        <f>('[1]Summary Data'!$V42*POWER(L$40,3))+('[1]Summary Data'!$W42*POWER(L$40,2))+('[1]Summary Data'!$X42*L$40)+'[1]Summary Data'!$Y42</f>
        <v>0.9904200000000003</v>
      </c>
      <c r="M42" s="93">
        <f>('[1]Summary Data'!$V42*POWER(M$40,3))+('[1]Summary Data'!$W42*POWER(M$40,2))+('[1]Summary Data'!$X42*M$40)+'[1]Summary Data'!$Y42</f>
        <v>0.89356000000000435</v>
      </c>
      <c r="N42" s="94">
        <f>('[1]Summary Data'!$V42*POWER(N$40,3))+('[1]Summary Data'!$W42*POWER(N$40,2))+('[1]Summary Data'!$X42*N$40)+'[1]Summary Data'!$Y42</f>
        <v>0.76820000000000022</v>
      </c>
      <c r="O42" s="177"/>
      <c r="P42" s="53" t="s">
        <v>46</v>
      </c>
    </row>
    <row r="43" spans="2:16" x14ac:dyDescent="0.25">
      <c r="B43" s="190"/>
      <c r="C43" s="191"/>
      <c r="D43" s="191"/>
      <c r="E43" s="192"/>
      <c r="F43" s="54">
        <f t="shared" si="2"/>
        <v>3.5</v>
      </c>
      <c r="G43" s="97">
        <f>('[1]Summary Data'!$V41*POWER(G$40,3))+('[1]Summary Data'!$W41*POWER(G$40,2))+('[1]Summary Data'!$X41*G$40)+'[1]Summary Data'!$Y41</f>
        <v>2.7504200000000019</v>
      </c>
      <c r="H43" s="98">
        <f>('[1]Summary Data'!$V41*POWER(H$40,3))+('[1]Summary Data'!$W41*POWER(H$40,2))+('[1]Summary Data'!$X41*H$40)+'[1]Summary Data'!$Y41</f>
        <v>1.7650800000000011</v>
      </c>
      <c r="I43" s="98">
        <f>('[1]Summary Data'!$V41*POWER(I$40,3))+('[1]Summary Data'!$W41*POWER(I$40,2))+('[1]Summary Data'!$X41*I$40)+'[1]Summary Data'!$Y41</f>
        <v>1.4579600000000035</v>
      </c>
      <c r="J43" s="98">
        <f>('[1]Summary Data'!$V41*POWER(J$40,3))+('[1]Summary Data'!$W41*POWER(J$40,2))+('[1]Summary Data'!$X41*J$40)+'[1]Summary Data'!$Y41</f>
        <v>1.2416600000000031</v>
      </c>
      <c r="K43" s="98">
        <f>('[1]Summary Data'!$V41*POWER(K$40,3))+('[1]Summary Data'!$W41*POWER(K$40,2))+('[1]Summary Data'!$X41*K$40)+'[1]Summary Data'!$Y41</f>
        <v>1.0915200000000027</v>
      </c>
      <c r="L43" s="98">
        <f>('[1]Summary Data'!$V41*POWER(L$40,3))+('[1]Summary Data'!$W41*POWER(L$40,2))+('[1]Summary Data'!$X41*L$40)+'[1]Summary Data'!$Y41</f>
        <v>0.98288000000000864</v>
      </c>
      <c r="M43" s="98">
        <f>('[1]Summary Data'!$V41*POWER(M$40,3))+('[1]Summary Data'!$W41*POWER(M$40,2))+('[1]Summary Data'!$X41*M$40)+'[1]Summary Data'!$Y41</f>
        <v>0.89108000000000587</v>
      </c>
      <c r="N43" s="99">
        <f>('[1]Summary Data'!$V41*POWER(N$40,3))+('[1]Summary Data'!$W41*POWER(N$40,2))+('[1]Summary Data'!$X41*N$40)+'[1]Summary Data'!$Y41</f>
        <v>0.79146000000000427</v>
      </c>
      <c r="O43" s="177"/>
    </row>
    <row r="44" spans="2:16" x14ac:dyDescent="0.25">
      <c r="B44" s="190"/>
      <c r="C44" s="191"/>
      <c r="D44" s="191"/>
      <c r="E44" s="192"/>
      <c r="F44" s="56">
        <f t="shared" si="2"/>
        <v>4</v>
      </c>
      <c r="G44" s="97">
        <f>('[1]Summary Data'!$V40*POWER(G$40,3))+('[1]Summary Data'!$W40*POWER(G$40,2))+('[1]Summary Data'!$X40*G$40)+'[1]Summary Data'!$Y40</f>
        <v>3.0272400000000008</v>
      </c>
      <c r="H44" s="98">
        <f>('[1]Summary Data'!$V40*POWER(H$40,3))+('[1]Summary Data'!$W40*POWER(H$40,2))+('[1]Summary Data'!$X40*H$40)+'[1]Summary Data'!$Y40</f>
        <v>1.8750999999999998</v>
      </c>
      <c r="I44" s="98">
        <f>('[1]Summary Data'!$V40*POWER(I$40,3))+('[1]Summary Data'!$W40*POWER(I$40,2))+('[1]Summary Data'!$X40*I$40)+'[1]Summary Data'!$Y40</f>
        <v>1.5345300000000037</v>
      </c>
      <c r="J44" s="98">
        <f>('[1]Summary Data'!$V40*POWER(J$40,3))+('[1]Summary Data'!$W40*POWER(J$40,2))+('[1]Summary Data'!$X40*J$40)+'[1]Summary Data'!$Y40</f>
        <v>1.3055200000000049</v>
      </c>
      <c r="K44" s="98">
        <f>('[1]Summary Data'!$V40*POWER(K$40,3))+('[1]Summary Data'!$W40*POWER(K$40,2))+('[1]Summary Data'!$X40*K$40)+'[1]Summary Data'!$Y40</f>
        <v>1.1539900000000003</v>
      </c>
      <c r="L44" s="98">
        <f>('[1]Summary Data'!$V40*POWER(L$40,3))+('[1]Summary Data'!$W40*POWER(L$40,2))+('[1]Summary Data'!$X40*L$40)+'[1]Summary Data'!$Y40</f>
        <v>1.0458600000000047</v>
      </c>
      <c r="M44" s="98">
        <f>('[1]Summary Data'!$V40*POWER(M$40,3))+('[1]Summary Data'!$W40*POWER(M$40,2))+('[1]Summary Data'!$X40*M$40)+'[1]Summary Data'!$Y40</f>
        <v>0.94704999999999728</v>
      </c>
      <c r="N44" s="99">
        <f>('[1]Summary Data'!$V40*POWER(N$40,3))+('[1]Summary Data'!$W40*POWER(N$40,2))+('[1]Summary Data'!$X40*N$40)+'[1]Summary Data'!$Y40</f>
        <v>0.82347999999999644</v>
      </c>
      <c r="O44" s="177"/>
    </row>
    <row r="45" spans="2:16" x14ac:dyDescent="0.25">
      <c r="B45" s="190"/>
      <c r="C45" s="191"/>
      <c r="D45" s="191"/>
      <c r="E45" s="192"/>
      <c r="F45" s="56">
        <f t="shared" si="2"/>
        <v>4.5</v>
      </c>
      <c r="G45" s="97">
        <f>('[1]Summary Data'!$V39*POWER(G$40,3))+('[1]Summary Data'!$W39*POWER(G$40,2))+('[1]Summary Data'!$X39*G$40)+'[1]Summary Data'!$Y39</f>
        <v>3.4634600000000013</v>
      </c>
      <c r="H45" s="98">
        <f>('[1]Summary Data'!$V39*POWER(H$40,3))+('[1]Summary Data'!$W39*POWER(H$40,2))+('[1]Summary Data'!$X39*H$40)+'[1]Summary Data'!$Y39</f>
        <v>2.0105399999999989</v>
      </c>
      <c r="I45" s="98">
        <f>('[1]Summary Data'!$V39*POWER(I$40,3))+('[1]Summary Data'!$W39*POWER(I$40,2))+('[1]Summary Data'!$X39*I$40)+'[1]Summary Data'!$Y39</f>
        <v>1.6017200000000003</v>
      </c>
      <c r="J45" s="98">
        <f>('[1]Summary Data'!$V39*POWER(J$40,3))+('[1]Summary Data'!$W39*POWER(J$40,2))+('[1]Summary Data'!$X39*J$40)+'[1]Summary Data'!$Y39</f>
        <v>1.3404200000000017</v>
      </c>
      <c r="K45" s="98">
        <f>('[1]Summary Data'!$V39*POWER(K$40,3))+('[1]Summary Data'!$W39*POWER(K$40,2))+('[1]Summary Data'!$X39*K$40)+'[1]Summary Data'!$Y39</f>
        <v>1.1784600000000012</v>
      </c>
      <c r="L45" s="98">
        <f>('[1]Summary Data'!$V39*POWER(L$40,3))+('[1]Summary Data'!$W39*POWER(L$40,2))+('[1]Summary Data'!$X39*L$40)+'[1]Summary Data'!$Y39</f>
        <v>1.0676600000000036</v>
      </c>
      <c r="M45" s="98">
        <f>('[1]Summary Data'!$V39*POWER(M$40,3))+('[1]Summary Data'!$W39*POWER(M$40,2))+('[1]Summary Data'!$X39*M$40)+'[1]Summary Data'!$Y39</f>
        <v>0.9598399999999927</v>
      </c>
      <c r="N45" s="99">
        <f>('[1]Summary Data'!$V39*POWER(N$40,3))+('[1]Summary Data'!$W39*POWER(N$40,2))+('[1]Summary Data'!$X39*N$40)+'[1]Summary Data'!$Y39</f>
        <v>0.80682000000000187</v>
      </c>
      <c r="O45" s="177"/>
    </row>
    <row r="46" spans="2:16" x14ac:dyDescent="0.25">
      <c r="B46" s="190"/>
      <c r="C46" s="191"/>
      <c r="D46" s="191"/>
      <c r="E46" s="192"/>
      <c r="F46" s="56">
        <f t="shared" si="2"/>
        <v>5</v>
      </c>
      <c r="G46" s="97">
        <f>('[1]Summary Data'!$V38*POWER(G$40,3))+('[1]Summary Data'!$W38*POWER(G$40,2))+('[1]Summary Data'!$X38*G$40)+'[1]Summary Data'!$Y38</f>
        <v>3.9533699999999996</v>
      </c>
      <c r="H46" s="98">
        <f>('[1]Summary Data'!$V38*POWER(H$40,3))+('[1]Summary Data'!$W38*POWER(H$40,2))+('[1]Summary Data'!$X38*H$40)+'[1]Summary Data'!$Y38</f>
        <v>2.1566900000000011</v>
      </c>
      <c r="I46" s="98">
        <f>('[1]Summary Data'!$V38*POWER(I$40,3))+('[1]Summary Data'!$W38*POWER(I$40,2))+('[1]Summary Data'!$X38*I$40)+'[1]Summary Data'!$Y38</f>
        <v>1.6724700000000006</v>
      </c>
      <c r="J46" s="98">
        <f>('[1]Summary Data'!$V38*POWER(J$40,3))+('[1]Summary Data'!$W38*POWER(J$40,2))+('[1]Summary Data'!$X38*J$40)+'[1]Summary Data'!$Y38</f>
        <v>1.3780899999999896</v>
      </c>
      <c r="K46" s="98">
        <f>('[1]Summary Data'!$V38*POWER(K$40,3))+('[1]Summary Data'!$W38*POWER(K$40,2))+('[1]Summary Data'!$X38*K$40)+'[1]Summary Data'!$Y38</f>
        <v>1.208870000000001</v>
      </c>
      <c r="L46" s="98">
        <f>('[1]Summary Data'!$V38*POWER(L$40,3))+('[1]Summary Data'!$W38*POWER(L$40,2))+('[1]Summary Data'!$X38*L$40)+'[1]Summary Data'!$Y38</f>
        <v>1.1001299999999894</v>
      </c>
      <c r="M46" s="98">
        <f>('[1]Summary Data'!$V38*POWER(M$40,3))+('[1]Summary Data'!$W38*POWER(M$40,2))+('[1]Summary Data'!$X38*M$40)+'[1]Summary Data'!$Y38</f>
        <v>0.98718999999999468</v>
      </c>
      <c r="N46" s="99">
        <f>('[1]Summary Data'!$V38*POWER(N$40,3))+('[1]Summary Data'!$W38*POWER(N$40,2))+('[1]Summary Data'!$X38*N$40)+'[1]Summary Data'!$Y38</f>
        <v>0.80536999999999281</v>
      </c>
      <c r="O46" s="177"/>
    </row>
    <row r="47" spans="2:16" x14ac:dyDescent="0.25">
      <c r="B47" s="190"/>
      <c r="C47" s="191"/>
      <c r="D47" s="191"/>
      <c r="E47" s="192"/>
      <c r="F47" s="56">
        <f t="shared" si="2"/>
        <v>5.5</v>
      </c>
      <c r="G47" s="97">
        <f>('[1]Summary Data'!$V37*POWER(G$40,3))+('[1]Summary Data'!$W37*POWER(G$40,2))+('[1]Summary Data'!$X37*G$40)+'[1]Summary Data'!$Y37</f>
        <v>4.2437499999999986</v>
      </c>
      <c r="H47" s="98">
        <f>('[1]Summary Data'!$V37*POWER(H$40,3))+('[1]Summary Data'!$W37*POWER(H$40,2))+('[1]Summary Data'!$X37*H$40)+'[1]Summary Data'!$Y37</f>
        <v>2.3214699999999979</v>
      </c>
      <c r="I47" s="98">
        <f>('[1]Summary Data'!$V37*POWER(I$40,3))+('[1]Summary Data'!$W37*POWER(I$40,2))+('[1]Summary Data'!$X37*I$40)+'[1]Summary Data'!$Y37</f>
        <v>1.7881599999999978</v>
      </c>
      <c r="J47" s="98">
        <f>('[1]Summary Data'!$V37*POWER(J$40,3))+('[1]Summary Data'!$W37*POWER(J$40,2))+('[1]Summary Data'!$X37*J$40)+'[1]Summary Data'!$Y37</f>
        <v>1.4551099999999906</v>
      </c>
      <c r="K47" s="98">
        <f>('[1]Summary Data'!$V37*POWER(K$40,3))+('[1]Summary Data'!$W37*POWER(K$40,2))+('[1]Summary Data'!$X37*K$40)+'[1]Summary Data'!$Y37</f>
        <v>1.2586000000000013</v>
      </c>
      <c r="L47" s="98">
        <f>('[1]Summary Data'!$V37*POWER(L$40,3))+('[1]Summary Data'!$W37*POWER(L$40,2))+('[1]Summary Data'!$X37*L$40)+'[1]Summary Data'!$Y37</f>
        <v>1.134910000000005</v>
      </c>
      <c r="M47" s="98">
        <f>('[1]Summary Data'!$V37*POWER(M$40,3))+('[1]Summary Data'!$W37*POWER(M$40,2))+('[1]Summary Data'!$X37*M$40)+'[1]Summary Data'!$Y37</f>
        <v>1.0203200000000123</v>
      </c>
      <c r="N47" s="99">
        <f>('[1]Summary Data'!$V37*POWER(N$40,3))+('[1]Summary Data'!$W37*POWER(N$40,2))+('[1]Summary Data'!$X37*N$40)+'[1]Summary Data'!$Y37</f>
        <v>0.85110999999999137</v>
      </c>
      <c r="O47" s="177"/>
    </row>
    <row r="48" spans="2:16" ht="15.75" thickBot="1" x14ac:dyDescent="0.3">
      <c r="B48" s="193"/>
      <c r="C48" s="194"/>
      <c r="D48" s="194"/>
      <c r="E48" s="195"/>
      <c r="F48" s="58">
        <f t="shared" si="2"/>
        <v>6</v>
      </c>
      <c r="G48" s="102">
        <f>('[1]Summary Data'!$V36*POWER(G$40,3))+('[1]Summary Data'!$W36*POWER(G$40,2))+('[1]Summary Data'!$X36*G$40)+'[1]Summary Data'!$Y36</f>
        <v>4.4411400000000008</v>
      </c>
      <c r="H48" s="103">
        <f>('[1]Summary Data'!$V36*POWER(H$40,3))+('[1]Summary Data'!$W36*POWER(H$40,2))+('[1]Summary Data'!$X36*H$40)+'[1]Summary Data'!$Y36</f>
        <v>2.4997000000000043</v>
      </c>
      <c r="I48" s="103">
        <f>('[1]Summary Data'!$V36*POWER(I$40,3))+('[1]Summary Data'!$W36*POWER(I$40,2))+('[1]Summary Data'!$X36*I$40)+'[1]Summary Data'!$Y36</f>
        <v>1.9241700000000037</v>
      </c>
      <c r="J48" s="103">
        <f>('[1]Summary Data'!$V36*POWER(J$40,3))+('[1]Summary Data'!$W36*POWER(J$40,2))+('[1]Summary Data'!$X36*J$40)+'[1]Summary Data'!$Y36</f>
        <v>1.5417799999999957</v>
      </c>
      <c r="K48" s="103">
        <f>('[1]Summary Data'!$V36*POWER(K$40,3))+('[1]Summary Data'!$W36*POWER(K$40,2))+('[1]Summary Data'!$X36*K$40)+'[1]Summary Data'!$Y36</f>
        <v>1.2997899999999944</v>
      </c>
      <c r="L48" s="103">
        <f>('[1]Summary Data'!$V36*POWER(L$40,3))+('[1]Summary Data'!$W36*POWER(L$40,2))+('[1]Summary Data'!$X36*L$40)+'[1]Summary Data'!$Y36</f>
        <v>1.145460000000007</v>
      </c>
      <c r="M48" s="103">
        <f>('[1]Summary Data'!$V36*POWER(M$40,3))+('[1]Summary Data'!$W36*POWER(M$40,2))+('[1]Summary Data'!$X36*M$40)+'[1]Summary Data'!$Y36</f>
        <v>1.0260500000000121</v>
      </c>
      <c r="N48" s="104">
        <f>('[1]Summary Data'!$V36*POWER(N$40,3))+('[1]Summary Data'!$W36*POWER(N$40,2))+('[1]Summary Data'!$X36*N$40)+'[1]Summary Data'!$Y36</f>
        <v>0.88882000000000261</v>
      </c>
      <c r="O48" s="178"/>
    </row>
    <row r="60" spans="2:95" ht="15.75" thickBot="1" x14ac:dyDescent="0.3">
      <c r="CA60" s="43" t="s">
        <v>59</v>
      </c>
    </row>
    <row r="61" spans="2:95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5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 x14ac:dyDescent="0.3">
      <c r="B63" s="170"/>
      <c r="C63" s="171"/>
      <c r="D63" s="171"/>
      <c r="E63" s="172"/>
      <c r="F63" s="49">
        <f t="shared" ref="F63:F70" si="4">F15</f>
        <v>2.5</v>
      </c>
      <c r="G63" s="124">
        <f t="shared" ref="G63:U70" si="5">IF(CB63&gt;H63,MAX(CB63,0),H63)</f>
        <v>155.56895494719998</v>
      </c>
      <c r="H63" s="125">
        <f t="shared" si="5"/>
        <v>137.5325403496</v>
      </c>
      <c r="I63" s="125">
        <f t="shared" si="5"/>
        <v>123.56588443839998</v>
      </c>
      <c r="J63" s="125">
        <f t="shared" si="5"/>
        <v>113.18733814479999</v>
      </c>
      <c r="K63" s="125">
        <f t="shared" si="5"/>
        <v>105.91525240000001</v>
      </c>
      <c r="L63" s="125">
        <f t="shared" si="5"/>
        <v>101.77325794239988</v>
      </c>
      <c r="M63" s="125">
        <f t="shared" si="5"/>
        <v>101.77325794239988</v>
      </c>
      <c r="N63" s="125">
        <f t="shared" si="5"/>
        <v>101.77325794239988</v>
      </c>
      <c r="O63" s="125">
        <f t="shared" si="5"/>
        <v>101.77325794239988</v>
      </c>
      <c r="P63" s="125">
        <f t="shared" si="5"/>
        <v>101.77325794239988</v>
      </c>
      <c r="Q63" s="125">
        <f t="shared" si="5"/>
        <v>101.77325794239988</v>
      </c>
      <c r="R63" s="125">
        <f t="shared" si="5"/>
        <v>101.77325794239988</v>
      </c>
      <c r="S63" s="125">
        <f t="shared" si="5"/>
        <v>101.77325794239988</v>
      </c>
      <c r="T63" s="125">
        <f t="shared" si="5"/>
        <v>100.78510904079997</v>
      </c>
      <c r="U63" s="125">
        <f t="shared" si="5"/>
        <v>100</v>
      </c>
      <c r="V63" s="126">
        <v>100</v>
      </c>
      <c r="W63" s="17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155.56895494719998</v>
      </c>
      <c r="CC63" s="125">
        <f>('[1]Summary Data'!$V163*POWER(CC$62,3))+('[1]Summary Data'!$W163*POWER(CC$62,2))+('[1]Summary Data'!$X163*CC$62)+'[1]Summary Data'!$Y163</f>
        <v>137.5325403496</v>
      </c>
      <c r="CD63" s="125">
        <f>('[1]Summary Data'!$V163*POWER(CD$62,3))+('[1]Summary Data'!$W163*POWER(CD$62,2))+('[1]Summary Data'!$X163*CD$62)+'[1]Summary Data'!$Y163</f>
        <v>123.56588443839998</v>
      </c>
      <c r="CE63" s="125">
        <f>('[1]Summary Data'!$V163*POWER(CE$62,3))+('[1]Summary Data'!$W163*POWER(CE$62,2))+('[1]Summary Data'!$X163*CE$62)+'[1]Summary Data'!$Y163</f>
        <v>113.18733814479999</v>
      </c>
      <c r="CF63" s="125">
        <f>('[1]Summary Data'!$V163*POWER(CF$62,3))+('[1]Summary Data'!$W163*POWER(CF$62,2))+('[1]Summary Data'!$X163*CF$62)+'[1]Summary Data'!$Y163</f>
        <v>105.91525240000001</v>
      </c>
      <c r="CG63" s="125">
        <f>('[1]Summary Data'!$V163*POWER(CG$62,3))+('[1]Summary Data'!$W163*POWER(CG$62,2))+('[1]Summary Data'!$X163*CG$62)+'[1]Summary Data'!$Y163</f>
        <v>101.2679781352</v>
      </c>
      <c r="CH63" s="125">
        <f>('[1]Summary Data'!$V163*POWER(CH$62,3))+('[1]Summary Data'!$W163*POWER(CH$62,2))+('[1]Summary Data'!$X163*CH$62)+'[1]Summary Data'!$Y163</f>
        <v>98.763866281599974</v>
      </c>
      <c r="CI63" s="125">
        <f>('[1]Summary Data'!$V163*POWER(CI$62,3))+('[1]Summary Data'!$W163*POWER(CI$62,2))+('[1]Summary Data'!$X163*CI$62)+'[1]Summary Data'!$Y163</f>
        <v>97.921267770400021</v>
      </c>
      <c r="CJ63" s="125">
        <f>('[1]Summary Data'!$V163*POWER(CJ$62,3))+('[1]Summary Data'!$W163*POWER(CJ$62,2))+('[1]Summary Data'!$X163*CJ$62)+'[1]Summary Data'!$Y163</f>
        <v>98.258533532799987</v>
      </c>
      <c r="CK63" s="125">
        <f>('[1]Summary Data'!$V163*POWER(CK$62,3))+('[1]Summary Data'!$W163*POWER(CK$62,2))+('[1]Summary Data'!$X163*CK$62)+'[1]Summary Data'!$Y163</f>
        <v>99.294014499999946</v>
      </c>
      <c r="CL63" s="125">
        <f>('[1]Summary Data'!$V163*POWER(CL$62,3))+('[1]Summary Data'!$W163*POWER(CL$62,2))+('[1]Summary Data'!$X163*CL$62)+'[1]Summary Data'!$Y163</f>
        <v>100.54606160319997</v>
      </c>
      <c r="CM63" s="125">
        <f>('[1]Summary Data'!$V163*POWER(CM$62,3))+('[1]Summary Data'!$W163*POWER(CM$62,2))+('[1]Summary Data'!$X163*CM$62)+'[1]Summary Data'!$Y163</f>
        <v>101.5330257736</v>
      </c>
      <c r="CN63" s="125">
        <f>('[1]Summary Data'!$V163*POWER(CN$62,3))+('[1]Summary Data'!$W163*POWER(CN$62,2))+('[1]Summary Data'!$X163*CN$62)+'[1]Summary Data'!$Y163</f>
        <v>101.77325794239988</v>
      </c>
      <c r="CO63" s="125">
        <f>('[1]Summary Data'!$V163*POWER(CO$62,3))+('[1]Summary Data'!$W163*POWER(CO$62,2))+('[1]Summary Data'!$X163*CO$62)+'[1]Summary Data'!$Y163</f>
        <v>100.78510904079997</v>
      </c>
      <c r="CP63" s="125">
        <f>('[1]Summary Data'!$V163*POWER(CP$62,3))+('[1]Summary Data'!$W163*POWER(CP$62,2))+('[1]Summary Data'!$X163*CP$62)+'[1]Summary Data'!$Y163</f>
        <v>98.086929999999938</v>
      </c>
      <c r="CQ63" s="126">
        <f>('[1]Summary Data'!$V163*POWER(CQ$62,3))+('[1]Summary Data'!$W163*POWER(CQ$62,2))+('[1]Summary Data'!$X163*CQ$62)+'[1]Summary Data'!$Y163</f>
        <v>-639.85149000000024</v>
      </c>
    </row>
    <row r="64" spans="2:95" ht="15.75" thickBot="1" x14ac:dyDescent="0.3">
      <c r="B64" s="170"/>
      <c r="C64" s="171"/>
      <c r="D64" s="171"/>
      <c r="E64" s="172"/>
      <c r="F64" s="51">
        <f t="shared" si="4"/>
        <v>3</v>
      </c>
      <c r="G64" s="127">
        <f t="shared" si="5"/>
        <v>162.16698914367998</v>
      </c>
      <c r="H64" s="128">
        <f t="shared" si="5"/>
        <v>143.44149909183997</v>
      </c>
      <c r="I64" s="128">
        <f t="shared" si="5"/>
        <v>128.69591641215999</v>
      </c>
      <c r="J64" s="128">
        <f t="shared" si="5"/>
        <v>117.48102039231996</v>
      </c>
      <c r="K64" s="128">
        <f t="shared" si="5"/>
        <v>109.34759031999998</v>
      </c>
      <c r="L64" s="128">
        <f t="shared" si="5"/>
        <v>103.84640548287996</v>
      </c>
      <c r="M64" s="128">
        <f t="shared" si="5"/>
        <v>101.3064383737599</v>
      </c>
      <c r="N64" s="128">
        <f t="shared" si="5"/>
        <v>101.3064383737599</v>
      </c>
      <c r="O64" s="128">
        <f t="shared" si="5"/>
        <v>101.3064383737599</v>
      </c>
      <c r="P64" s="128">
        <f t="shared" si="5"/>
        <v>101.3064383737599</v>
      </c>
      <c r="Q64" s="128">
        <f t="shared" si="5"/>
        <v>101.3064383737599</v>
      </c>
      <c r="R64" s="128">
        <f t="shared" si="5"/>
        <v>101.3064383737599</v>
      </c>
      <c r="S64" s="128">
        <f t="shared" si="5"/>
        <v>101.3064383737599</v>
      </c>
      <c r="T64" s="128">
        <f t="shared" si="5"/>
        <v>100.69126977472004</v>
      </c>
      <c r="U64" s="128">
        <f t="shared" si="5"/>
        <v>100</v>
      </c>
      <c r="V64" s="129">
        <v>100</v>
      </c>
      <c r="W64" s="177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162.16698914367998</v>
      </c>
      <c r="CC64" s="128">
        <f>('[1]Summary Data'!$V162*POWER(CC$62,3))+('[1]Summary Data'!$W162*POWER(CC$62,2))+('[1]Summary Data'!$X162*CC$62)+'[1]Summary Data'!$Y162</f>
        <v>143.44149909183997</v>
      </c>
      <c r="CD64" s="128">
        <f>('[1]Summary Data'!$V162*POWER(CD$62,3))+('[1]Summary Data'!$W162*POWER(CD$62,2))+('[1]Summary Data'!$X162*CD$62)+'[1]Summary Data'!$Y162</f>
        <v>128.69591641215999</v>
      </c>
      <c r="CE64" s="128">
        <f>('[1]Summary Data'!$V162*POWER(CE$62,3))+('[1]Summary Data'!$W162*POWER(CE$62,2))+('[1]Summary Data'!$X162*CE$62)+'[1]Summary Data'!$Y162</f>
        <v>117.48102039231996</v>
      </c>
      <c r="CF64" s="128">
        <f>('[1]Summary Data'!$V162*POWER(CF$62,3))+('[1]Summary Data'!$W162*POWER(CF$62,2))+('[1]Summary Data'!$X162*CF$62)+'[1]Summary Data'!$Y162</f>
        <v>109.34759031999998</v>
      </c>
      <c r="CG64" s="128">
        <f>('[1]Summary Data'!$V162*POWER(CG$62,3))+('[1]Summary Data'!$W162*POWER(CG$62,2))+('[1]Summary Data'!$X162*CG$62)+'[1]Summary Data'!$Y162</f>
        <v>103.84640548287996</v>
      </c>
      <c r="CH64" s="128">
        <f>('[1]Summary Data'!$V162*POWER(CH$62,3))+('[1]Summary Data'!$W162*POWER(CH$62,2))+('[1]Summary Data'!$X162*CH$62)+'[1]Summary Data'!$Y162</f>
        <v>100.52824516864001</v>
      </c>
      <c r="CI64" s="128">
        <f>('[1]Summary Data'!$V162*POWER(CI$62,3))+('[1]Summary Data'!$W162*POWER(CI$62,2))+('[1]Summary Data'!$X162*CI$62)+'[1]Summary Data'!$Y162</f>
        <v>98.943888664959928</v>
      </c>
      <c r="CJ64" s="128">
        <f>('[1]Summary Data'!$V162*POWER(CJ$62,3))+('[1]Summary Data'!$W162*POWER(CJ$62,2))+('[1]Summary Data'!$X162*CJ$62)+'[1]Summary Data'!$Y162</f>
        <v>98.644115259519936</v>
      </c>
      <c r="CK64" s="128">
        <f>('[1]Summary Data'!$V162*POWER(CK$62,3))+('[1]Summary Data'!$W162*POWER(CK$62,2))+('[1]Summary Data'!$X162*CK$62)+'[1]Summary Data'!$Y162</f>
        <v>99.17970423999995</v>
      </c>
      <c r="CL64" s="128">
        <f>('[1]Summary Data'!$V162*POWER(CL$62,3))+('[1]Summary Data'!$W162*POWER(CL$62,2))+('[1]Summary Data'!$X162*CL$62)+'[1]Summary Data'!$Y162</f>
        <v>100.10143489407992</v>
      </c>
      <c r="CM64" s="128">
        <f>('[1]Summary Data'!$V162*POWER(CM$62,3))+('[1]Summary Data'!$W162*POWER(CM$62,2))+('[1]Summary Data'!$X162*CM$62)+'[1]Summary Data'!$Y162</f>
        <v>100.96008650944</v>
      </c>
      <c r="CN64" s="128">
        <f>('[1]Summary Data'!$V162*POWER(CN$62,3))+('[1]Summary Data'!$W162*POWER(CN$62,2))+('[1]Summary Data'!$X162*CN$62)+'[1]Summary Data'!$Y162</f>
        <v>101.3064383737599</v>
      </c>
      <c r="CO64" s="128">
        <f>('[1]Summary Data'!$V162*POWER(CO$62,3))+('[1]Summary Data'!$W162*POWER(CO$62,2))+('[1]Summary Data'!$X162*CO$62)+'[1]Summary Data'!$Y162</f>
        <v>100.69126977472004</v>
      </c>
      <c r="CP64" s="128">
        <f>('[1]Summary Data'!$V162*POWER(CP$62,3))+('[1]Summary Data'!$W162*POWER(CP$62,2))+('[1]Summary Data'!$X162*CP$62)+'[1]Summary Data'!$Y162</f>
        <v>98.665359999999936</v>
      </c>
      <c r="CQ64" s="129">
        <f>('[1]Summary Data'!$V162*POWER(CQ$62,3))+('[1]Summary Data'!$W162*POWER(CQ$62,2))+('[1]Summary Data'!$X162*CQ$62)+'[1]Summary Data'!$Y162</f>
        <v>-554.30061000000023</v>
      </c>
    </row>
    <row r="65" spans="2:95" x14ac:dyDescent="0.25">
      <c r="B65" s="170"/>
      <c r="C65" s="171"/>
      <c r="D65" s="171"/>
      <c r="E65" s="172"/>
      <c r="F65" s="54">
        <f t="shared" si="4"/>
        <v>3.5</v>
      </c>
      <c r="G65" s="130">
        <f t="shared" si="5"/>
        <v>154.88202716928001</v>
      </c>
      <c r="H65" s="131">
        <f t="shared" si="5"/>
        <v>137.44995437064</v>
      </c>
      <c r="I65" s="131">
        <f t="shared" si="5"/>
        <v>123.88622891136001</v>
      </c>
      <c r="J65" s="131">
        <f t="shared" si="5"/>
        <v>113.73886486872003</v>
      </c>
      <c r="K65" s="131">
        <f t="shared" si="5"/>
        <v>106.55587632000004</v>
      </c>
      <c r="L65" s="131">
        <f t="shared" si="5"/>
        <v>101.88527734248001</v>
      </c>
      <c r="M65" s="131">
        <f t="shared" si="5"/>
        <v>101.57117498496004</v>
      </c>
      <c r="N65" s="131">
        <f t="shared" si="5"/>
        <v>101.57117498496004</v>
      </c>
      <c r="O65" s="131">
        <f t="shared" si="5"/>
        <v>101.57117498496004</v>
      </c>
      <c r="P65" s="131">
        <f t="shared" si="5"/>
        <v>101.57117498496004</v>
      </c>
      <c r="Q65" s="131">
        <f t="shared" si="5"/>
        <v>101.57117498496004</v>
      </c>
      <c r="R65" s="131">
        <f t="shared" si="5"/>
        <v>101.57117498496004</v>
      </c>
      <c r="S65" s="131">
        <f t="shared" si="5"/>
        <v>101.57117498496004</v>
      </c>
      <c r="T65" s="131">
        <f t="shared" si="5"/>
        <v>100.72819935912011</v>
      </c>
      <c r="U65" s="131">
        <f t="shared" si="5"/>
        <v>100</v>
      </c>
      <c r="V65" s="132">
        <v>100</v>
      </c>
      <c r="W65" s="177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154.88202716928001</v>
      </c>
      <c r="CC65" s="131">
        <f>('[1]Summary Data'!$V161*POWER(CC$62,3))+('[1]Summary Data'!$W161*POWER(CC$62,2))+('[1]Summary Data'!$X161*CC$62)+'[1]Summary Data'!$Y161</f>
        <v>137.44995437064</v>
      </c>
      <c r="CD65" s="131">
        <f>('[1]Summary Data'!$V161*POWER(CD$62,3))+('[1]Summary Data'!$W161*POWER(CD$62,2))+('[1]Summary Data'!$X161*CD$62)+'[1]Summary Data'!$Y161</f>
        <v>123.88622891136001</v>
      </c>
      <c r="CE65" s="131">
        <f>('[1]Summary Data'!$V161*POWER(CE$62,3))+('[1]Summary Data'!$W161*POWER(CE$62,2))+('[1]Summary Data'!$X161*CE$62)+'[1]Summary Data'!$Y161</f>
        <v>113.73886486872003</v>
      </c>
      <c r="CF65" s="131">
        <f>('[1]Summary Data'!$V161*POWER(CF$62,3))+('[1]Summary Data'!$W161*POWER(CF$62,2))+('[1]Summary Data'!$X161*CF$62)+'[1]Summary Data'!$Y161</f>
        <v>106.55587632000004</v>
      </c>
      <c r="CG65" s="131">
        <f>('[1]Summary Data'!$V161*POWER(CG$62,3))+('[1]Summary Data'!$W161*POWER(CG$62,2))+('[1]Summary Data'!$X161*CG$62)+'[1]Summary Data'!$Y161</f>
        <v>101.88527734248001</v>
      </c>
      <c r="CH65" s="131">
        <f>('[1]Summary Data'!$V161*POWER(CH$62,3))+('[1]Summary Data'!$W161*POWER(CH$62,2))+('[1]Summary Data'!$X161*CH$62)+'[1]Summary Data'!$Y161</f>
        <v>99.275082013439999</v>
      </c>
      <c r="CI65" s="131">
        <f>('[1]Summary Data'!$V161*POWER(CI$62,3))+('[1]Summary Data'!$W161*POWER(CI$62,2))+('[1]Summary Data'!$X161*CI$62)+'[1]Summary Data'!$Y161</f>
        <v>98.27330441016008</v>
      </c>
      <c r="CJ65" s="131">
        <f>('[1]Summary Data'!$V161*POWER(CJ$62,3))+('[1]Summary Data'!$W161*POWER(CJ$62,2))+('[1]Summary Data'!$X161*CJ$62)+'[1]Summary Data'!$Y161</f>
        <v>98.427958609920012</v>
      </c>
      <c r="CK65" s="131">
        <f>('[1]Summary Data'!$V161*POWER(CK$62,3))+('[1]Summary Data'!$W161*POWER(CK$62,2))+('[1]Summary Data'!$X161*CK$62)+'[1]Summary Data'!$Y161</f>
        <v>99.287058689999952</v>
      </c>
      <c r="CL65" s="131">
        <f>('[1]Summary Data'!$V161*POWER(CL$62,3))+('[1]Summary Data'!$W161*POWER(CL$62,2))+('[1]Summary Data'!$X161*CL$62)+'[1]Summary Data'!$Y161</f>
        <v>100.39861872768009</v>
      </c>
      <c r="CM65" s="131">
        <f>('[1]Summary Data'!$V161*POWER(CM$62,3))+('[1]Summary Data'!$W161*POWER(CM$62,2))+('[1]Summary Data'!$X161*CM$62)+'[1]Summary Data'!$Y161</f>
        <v>101.31065280023998</v>
      </c>
      <c r="CN65" s="131">
        <f>('[1]Summary Data'!$V161*POWER(CN$62,3))+('[1]Summary Data'!$W161*POWER(CN$62,2))+('[1]Summary Data'!$X161*CN$62)+'[1]Summary Data'!$Y161</f>
        <v>101.57117498496004</v>
      </c>
      <c r="CO65" s="131">
        <f>('[1]Summary Data'!$V161*POWER(CO$62,3))+('[1]Summary Data'!$W161*POWER(CO$62,2))+('[1]Summary Data'!$X161*CO$62)+'[1]Summary Data'!$Y161</f>
        <v>100.72819935912011</v>
      </c>
      <c r="CP65" s="131">
        <f>('[1]Summary Data'!$V161*POWER(CP$62,3))+('[1]Summary Data'!$W161*POWER(CP$62,2))+('[1]Summary Data'!$X161*CP$62)+'[1]Summary Data'!$Y161</f>
        <v>98.329740000000044</v>
      </c>
      <c r="CQ65" s="132">
        <f>('[1]Summary Data'!$V161*POWER(CQ$62,3))+('[1]Summary Data'!$W161*POWER(CQ$62,2))+('[1]Summary Data'!$X161*CQ$62)+'[1]Summary Data'!$Y161</f>
        <v>-584.68777999999986</v>
      </c>
    </row>
    <row r="66" spans="2:95" x14ac:dyDescent="0.25">
      <c r="B66" s="170"/>
      <c r="C66" s="171"/>
      <c r="D66" s="171"/>
      <c r="E66" s="172"/>
      <c r="F66" s="56">
        <f t="shared" si="4"/>
        <v>4</v>
      </c>
      <c r="G66" s="130">
        <f t="shared" si="5"/>
        <v>142.69183203903998</v>
      </c>
      <c r="H66" s="131">
        <f t="shared" si="5"/>
        <v>128.83959130552</v>
      </c>
      <c r="I66" s="131">
        <f t="shared" si="5"/>
        <v>118.11232368447999</v>
      </c>
      <c r="J66" s="131">
        <f t="shared" si="5"/>
        <v>110.14024537096</v>
      </c>
      <c r="K66" s="131">
        <f t="shared" si="5"/>
        <v>104.55357256000001</v>
      </c>
      <c r="L66" s="131">
        <f t="shared" si="5"/>
        <v>101.36073156928003</v>
      </c>
      <c r="M66" s="131">
        <f t="shared" si="5"/>
        <v>101.36073156928003</v>
      </c>
      <c r="N66" s="131">
        <f t="shared" si="5"/>
        <v>101.36073156928003</v>
      </c>
      <c r="O66" s="131">
        <f t="shared" si="5"/>
        <v>101.36073156928003</v>
      </c>
      <c r="P66" s="131">
        <f t="shared" si="5"/>
        <v>101.36073156928003</v>
      </c>
      <c r="Q66" s="131">
        <f t="shared" si="5"/>
        <v>101.36073156928003</v>
      </c>
      <c r="R66" s="131">
        <f t="shared" si="5"/>
        <v>101.36073156928003</v>
      </c>
      <c r="S66" s="131">
        <f t="shared" si="5"/>
        <v>101.36073156928003</v>
      </c>
      <c r="T66" s="131">
        <f t="shared" si="5"/>
        <v>100.60243705816006</v>
      </c>
      <c r="U66" s="131">
        <f t="shared" si="5"/>
        <v>100</v>
      </c>
      <c r="V66" s="132">
        <v>100</v>
      </c>
      <c r="W66" s="177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142.69183203903998</v>
      </c>
      <c r="CC66" s="131">
        <f>('[1]Summary Data'!$V160*POWER(CC$62,3))+('[1]Summary Data'!$W160*POWER(CC$62,2))+('[1]Summary Data'!$X160*CC$62)+'[1]Summary Data'!$Y160</f>
        <v>128.83959130552</v>
      </c>
      <c r="CD66" s="131">
        <f>('[1]Summary Data'!$V160*POWER(CD$62,3))+('[1]Summary Data'!$W160*POWER(CD$62,2))+('[1]Summary Data'!$X160*CD$62)+'[1]Summary Data'!$Y160</f>
        <v>118.11232368447999</v>
      </c>
      <c r="CE66" s="131">
        <f>('[1]Summary Data'!$V160*POWER(CE$62,3))+('[1]Summary Data'!$W160*POWER(CE$62,2))+('[1]Summary Data'!$X160*CE$62)+'[1]Summary Data'!$Y160</f>
        <v>110.14024537096</v>
      </c>
      <c r="CF66" s="131">
        <f>('[1]Summary Data'!$V160*POWER(CF$62,3))+('[1]Summary Data'!$W160*POWER(CF$62,2))+('[1]Summary Data'!$X160*CF$62)+'[1]Summary Data'!$Y160</f>
        <v>104.55357256000001</v>
      </c>
      <c r="CG66" s="131">
        <f>('[1]Summary Data'!$V160*POWER(CG$62,3))+('[1]Summary Data'!$W160*POWER(CG$62,2))+('[1]Summary Data'!$X160*CG$62)+'[1]Summary Data'!$Y160</f>
        <v>100.98252144664001</v>
      </c>
      <c r="CH66" s="131">
        <f>('[1]Summary Data'!$V160*POWER(CH$62,3))+('[1]Summary Data'!$W160*POWER(CH$62,2))+('[1]Summary Data'!$X160*CH$62)+'[1]Summary Data'!$Y160</f>
        <v>99.057308225920025</v>
      </c>
      <c r="CI66" s="131">
        <f>('[1]Summary Data'!$V160*POWER(CI$62,3))+('[1]Summary Data'!$W160*POWER(CI$62,2))+('[1]Summary Data'!$X160*CI$62)+'[1]Summary Data'!$Y160</f>
        <v>98.408149092880052</v>
      </c>
      <c r="CJ66" s="131">
        <f>('[1]Summary Data'!$V160*POWER(CJ$62,3))+('[1]Summary Data'!$W160*POWER(CJ$62,2))+('[1]Summary Data'!$X160*CJ$62)+'[1]Summary Data'!$Y160</f>
        <v>98.665260242560009</v>
      </c>
      <c r="CK66" s="131">
        <f>('[1]Summary Data'!$V160*POWER(CK$62,3))+('[1]Summary Data'!$W160*POWER(CK$62,2))+('[1]Summary Data'!$X160*CK$62)+'[1]Summary Data'!$Y160</f>
        <v>99.45885787000006</v>
      </c>
      <c r="CL66" s="131">
        <f>('[1]Summary Data'!$V160*POWER(CL$62,3))+('[1]Summary Data'!$W160*POWER(CL$62,2))+('[1]Summary Data'!$X160*CL$62)+'[1]Summary Data'!$Y160</f>
        <v>100.41915817024</v>
      </c>
      <c r="CM66" s="131">
        <f>('[1]Summary Data'!$V160*POWER(CM$62,3))+('[1]Summary Data'!$W160*POWER(CM$62,2))+('[1]Summary Data'!$X160*CM$62)+'[1]Summary Data'!$Y160</f>
        <v>101.17637733832007</v>
      </c>
      <c r="CN66" s="131">
        <f>('[1]Summary Data'!$V160*POWER(CN$62,3))+('[1]Summary Data'!$W160*POWER(CN$62,2))+('[1]Summary Data'!$X160*CN$62)+'[1]Summary Data'!$Y160</f>
        <v>101.36073156928003</v>
      </c>
      <c r="CO66" s="131">
        <f>('[1]Summary Data'!$V160*POWER(CO$62,3))+('[1]Summary Data'!$W160*POWER(CO$62,2))+('[1]Summary Data'!$X160*CO$62)+'[1]Summary Data'!$Y160</f>
        <v>100.60243705816006</v>
      </c>
      <c r="CP66" s="131">
        <f>('[1]Summary Data'!$V160*POWER(CP$62,3))+('[1]Summary Data'!$W160*POWER(CP$62,2))+('[1]Summary Data'!$X160*CP$62)+'[1]Summary Data'!$Y160</f>
        <v>98.531710000000061</v>
      </c>
      <c r="CQ66" s="132">
        <f>('[1]Summary Data'!$V160*POWER(CQ$62,3))+('[1]Summary Data'!$W160*POWER(CQ$62,2))+('[1]Summary Data'!$X160*CQ$62)+'[1]Summary Data'!$Y160</f>
        <v>-467.9398699999997</v>
      </c>
    </row>
    <row r="67" spans="2:95" x14ac:dyDescent="0.25">
      <c r="B67" s="170"/>
      <c r="C67" s="171"/>
      <c r="D67" s="171"/>
      <c r="E67" s="172"/>
      <c r="F67" s="56">
        <f t="shared" si="4"/>
        <v>4.5</v>
      </c>
      <c r="G67" s="130">
        <f t="shared" si="5"/>
        <v>151.18169522304001</v>
      </c>
      <c r="H67" s="131">
        <f t="shared" si="5"/>
        <v>135.66628922352001</v>
      </c>
      <c r="I67" s="131">
        <f t="shared" si="5"/>
        <v>123.46563224448002</v>
      </c>
      <c r="J67" s="131">
        <f t="shared" si="5"/>
        <v>114.20403298896002</v>
      </c>
      <c r="K67" s="131">
        <f t="shared" si="5"/>
        <v>107.50580016000002</v>
      </c>
      <c r="L67" s="131">
        <f t="shared" si="5"/>
        <v>102.99524246064</v>
      </c>
      <c r="M67" s="131">
        <f t="shared" si="5"/>
        <v>101.11817324927998</v>
      </c>
      <c r="N67" s="131">
        <f t="shared" si="5"/>
        <v>101.11817324927998</v>
      </c>
      <c r="O67" s="131">
        <f t="shared" si="5"/>
        <v>101.11817324927998</v>
      </c>
      <c r="P67" s="131">
        <f t="shared" si="5"/>
        <v>101.11817324927998</v>
      </c>
      <c r="Q67" s="131">
        <f t="shared" si="5"/>
        <v>101.11817324927998</v>
      </c>
      <c r="R67" s="131">
        <f t="shared" si="5"/>
        <v>101.11817324927998</v>
      </c>
      <c r="S67" s="131">
        <f t="shared" si="5"/>
        <v>101.11817324927998</v>
      </c>
      <c r="T67" s="131">
        <f t="shared" si="5"/>
        <v>100.58412989616002</v>
      </c>
      <c r="U67" s="131">
        <f t="shared" si="5"/>
        <v>100</v>
      </c>
      <c r="V67" s="132">
        <v>100</v>
      </c>
      <c r="W67" s="177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151.18169522304001</v>
      </c>
      <c r="CC67" s="131">
        <f>('[1]Summary Data'!$V159*POWER(CC$62,3))+('[1]Summary Data'!$W159*POWER(CC$62,2))+('[1]Summary Data'!$X159*CC$62)+'[1]Summary Data'!$Y159</f>
        <v>135.66628922352001</v>
      </c>
      <c r="CD67" s="131">
        <f>('[1]Summary Data'!$V159*POWER(CD$62,3))+('[1]Summary Data'!$W159*POWER(CD$62,2))+('[1]Summary Data'!$X159*CD$62)+'[1]Summary Data'!$Y159</f>
        <v>123.46563224448002</v>
      </c>
      <c r="CE67" s="131">
        <f>('[1]Summary Data'!$V159*POWER(CE$62,3))+('[1]Summary Data'!$W159*POWER(CE$62,2))+('[1]Summary Data'!$X159*CE$62)+'[1]Summary Data'!$Y159</f>
        <v>114.20403298896002</v>
      </c>
      <c r="CF67" s="131">
        <f>('[1]Summary Data'!$V159*POWER(CF$62,3))+('[1]Summary Data'!$W159*POWER(CF$62,2))+('[1]Summary Data'!$X159*CF$62)+'[1]Summary Data'!$Y159</f>
        <v>107.50580016000002</v>
      </c>
      <c r="CG67" s="131">
        <f>('[1]Summary Data'!$V159*POWER(CG$62,3))+('[1]Summary Data'!$W159*POWER(CG$62,2))+('[1]Summary Data'!$X159*CG$62)+'[1]Summary Data'!$Y159</f>
        <v>102.99524246064</v>
      </c>
      <c r="CH67" s="131">
        <f>('[1]Summary Data'!$V159*POWER(CH$62,3))+('[1]Summary Data'!$W159*POWER(CH$62,2))+('[1]Summary Data'!$X159*CH$62)+'[1]Summary Data'!$Y159</f>
        <v>100.29666859392003</v>
      </c>
      <c r="CI67" s="131">
        <f>('[1]Summary Data'!$V159*POWER(CI$62,3))+('[1]Summary Data'!$W159*POWER(CI$62,2))+('[1]Summary Data'!$X159*CI$62)+'[1]Summary Data'!$Y159</f>
        <v>99.034387262880017</v>
      </c>
      <c r="CJ67" s="131">
        <f>('[1]Summary Data'!$V159*POWER(CJ$62,3))+('[1]Summary Data'!$W159*POWER(CJ$62,2))+('[1]Summary Data'!$X159*CJ$62)+'[1]Summary Data'!$Y159</f>
        <v>98.832707170560013</v>
      </c>
      <c r="CK67" s="131">
        <f>('[1]Summary Data'!$V159*POWER(CK$62,3))+('[1]Summary Data'!$W159*POWER(CK$62,2))+('[1]Summary Data'!$X159*CK$62)+'[1]Summary Data'!$Y159</f>
        <v>99.315937020000007</v>
      </c>
      <c r="CL67" s="131">
        <f>('[1]Summary Data'!$V159*POWER(CL$62,3))+('[1]Summary Data'!$W159*POWER(CL$62,2))+('[1]Summary Data'!$X159*CL$62)+'[1]Summary Data'!$Y159</f>
        <v>100.10838551424004</v>
      </c>
      <c r="CM67" s="131">
        <f>('[1]Summary Data'!$V159*POWER(CM$62,3))+('[1]Summary Data'!$W159*POWER(CM$62,2))+('[1]Summary Data'!$X159*CM$62)+'[1]Summary Data'!$Y159</f>
        <v>100.83436135631993</v>
      </c>
      <c r="CN67" s="131">
        <f>('[1]Summary Data'!$V159*POWER(CN$62,3))+('[1]Summary Data'!$W159*POWER(CN$62,2))+('[1]Summary Data'!$X159*CN$62)+'[1]Summary Data'!$Y159</f>
        <v>101.11817324927998</v>
      </c>
      <c r="CO67" s="131">
        <f>('[1]Summary Data'!$V159*POWER(CO$62,3))+('[1]Summary Data'!$W159*POWER(CO$62,2))+('[1]Summary Data'!$X159*CO$62)+'[1]Summary Data'!$Y159</f>
        <v>100.58412989616002</v>
      </c>
      <c r="CP67" s="131">
        <f>('[1]Summary Data'!$V159*POWER(CP$62,3))+('[1]Summary Data'!$W159*POWER(CP$62,2))+('[1]Summary Data'!$X159*CP$62)+'[1]Summary Data'!$Y159</f>
        <v>98.856540000000024</v>
      </c>
      <c r="CQ67" s="132">
        <f>('[1]Summary Data'!$V159*POWER(CQ$62,3))+('[1]Summary Data'!$W159*POWER(CQ$62,2))+('[1]Summary Data'!$X159*CQ$62)+'[1]Summary Data'!$Y159</f>
        <v>-449.80498</v>
      </c>
    </row>
    <row r="68" spans="2:95" x14ac:dyDescent="0.25">
      <c r="B68" s="170"/>
      <c r="C68" s="171"/>
      <c r="D68" s="171"/>
      <c r="E68" s="172"/>
      <c r="F68" s="56">
        <f t="shared" si="4"/>
        <v>5</v>
      </c>
      <c r="G68" s="130">
        <f t="shared" si="5"/>
        <v>169.61144013375997</v>
      </c>
      <c r="H68" s="131">
        <f t="shared" si="5"/>
        <v>151.83482939487999</v>
      </c>
      <c r="I68" s="131">
        <f t="shared" si="5"/>
        <v>137.37452979711998</v>
      </c>
      <c r="J68" s="131">
        <f t="shared" si="5"/>
        <v>125.89167759423999</v>
      </c>
      <c r="K68" s="131">
        <f t="shared" si="5"/>
        <v>117.04740903999999</v>
      </c>
      <c r="L68" s="131">
        <f t="shared" si="5"/>
        <v>110.50286038816</v>
      </c>
      <c r="M68" s="131">
        <f t="shared" si="5"/>
        <v>105.91916789247998</v>
      </c>
      <c r="N68" s="131">
        <f t="shared" si="5"/>
        <v>102.95746780671999</v>
      </c>
      <c r="O68" s="131">
        <f t="shared" si="5"/>
        <v>101.27889638463998</v>
      </c>
      <c r="P68" s="131">
        <f t="shared" si="5"/>
        <v>100.61862240832002</v>
      </c>
      <c r="Q68" s="131">
        <f t="shared" si="5"/>
        <v>100.61862240832002</v>
      </c>
      <c r="R68" s="131">
        <f t="shared" si="5"/>
        <v>100.61862240832002</v>
      </c>
      <c r="S68" s="131">
        <f t="shared" si="5"/>
        <v>100.61862240832002</v>
      </c>
      <c r="T68" s="131">
        <f t="shared" si="5"/>
        <v>100.27273811104007</v>
      </c>
      <c r="U68" s="131">
        <f t="shared" si="5"/>
        <v>100</v>
      </c>
      <c r="V68" s="132">
        <v>100</v>
      </c>
      <c r="W68" s="177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169.61144013375997</v>
      </c>
      <c r="CC68" s="131">
        <f>('[1]Summary Data'!$V158*POWER(CC$62,3))+('[1]Summary Data'!$W158*POWER(CC$62,2))+('[1]Summary Data'!$X158*CC$62)+'[1]Summary Data'!$Y158</f>
        <v>151.83482939487999</v>
      </c>
      <c r="CD68" s="131">
        <f>('[1]Summary Data'!$V158*POWER(CD$62,3))+('[1]Summary Data'!$W158*POWER(CD$62,2))+('[1]Summary Data'!$X158*CD$62)+'[1]Summary Data'!$Y158</f>
        <v>137.37452979711998</v>
      </c>
      <c r="CE68" s="131">
        <f>('[1]Summary Data'!$V158*POWER(CE$62,3))+('[1]Summary Data'!$W158*POWER(CE$62,2))+('[1]Summary Data'!$X158*CE$62)+'[1]Summary Data'!$Y158</f>
        <v>125.89167759423999</v>
      </c>
      <c r="CF68" s="131">
        <f>('[1]Summary Data'!$V158*POWER(CF$62,3))+('[1]Summary Data'!$W158*POWER(CF$62,2))+('[1]Summary Data'!$X158*CF$62)+'[1]Summary Data'!$Y158</f>
        <v>117.04740903999999</v>
      </c>
      <c r="CG68" s="131">
        <f>('[1]Summary Data'!$V158*POWER(CG$62,3))+('[1]Summary Data'!$W158*POWER(CG$62,2))+('[1]Summary Data'!$X158*CG$62)+'[1]Summary Data'!$Y158</f>
        <v>110.50286038816</v>
      </c>
      <c r="CH68" s="131">
        <f>('[1]Summary Data'!$V158*POWER(CH$62,3))+('[1]Summary Data'!$W158*POWER(CH$62,2))+('[1]Summary Data'!$X158*CH$62)+'[1]Summary Data'!$Y158</f>
        <v>105.91916789247998</v>
      </c>
      <c r="CI68" s="131">
        <f>('[1]Summary Data'!$V158*POWER(CI$62,3))+('[1]Summary Data'!$W158*POWER(CI$62,2))+('[1]Summary Data'!$X158*CI$62)+'[1]Summary Data'!$Y158</f>
        <v>102.95746780671999</v>
      </c>
      <c r="CJ68" s="131">
        <f>('[1]Summary Data'!$V158*POWER(CJ$62,3))+('[1]Summary Data'!$W158*POWER(CJ$62,2))+('[1]Summary Data'!$X158*CJ$62)+'[1]Summary Data'!$Y158</f>
        <v>101.27889638463998</v>
      </c>
      <c r="CK68" s="131">
        <f>('[1]Summary Data'!$V158*POWER(CK$62,3))+('[1]Summary Data'!$W158*POWER(CK$62,2))+('[1]Summary Data'!$X158*CK$62)+'[1]Summary Data'!$Y158</f>
        <v>100.54458988000002</v>
      </c>
      <c r="CL68" s="131">
        <f>('[1]Summary Data'!$V158*POWER(CL$62,3))+('[1]Summary Data'!$W158*POWER(CL$62,2))+('[1]Summary Data'!$X158*CL$62)+'[1]Summary Data'!$Y158</f>
        <v>100.41568454655996</v>
      </c>
      <c r="CM68" s="131">
        <f>('[1]Summary Data'!$V158*POWER(CM$62,3))+('[1]Summary Data'!$W158*POWER(CM$62,2))+('[1]Summary Data'!$X158*CM$62)+'[1]Summary Data'!$Y158</f>
        <v>100.55331663808002</v>
      </c>
      <c r="CN68" s="131">
        <f>('[1]Summary Data'!$V158*POWER(CN$62,3))+('[1]Summary Data'!$W158*POWER(CN$62,2))+('[1]Summary Data'!$X158*CN$62)+'[1]Summary Data'!$Y158</f>
        <v>100.61862240832002</v>
      </c>
      <c r="CO68" s="131">
        <f>('[1]Summary Data'!$V158*POWER(CO$62,3))+('[1]Summary Data'!$W158*POWER(CO$62,2))+('[1]Summary Data'!$X158*CO$62)+'[1]Summary Data'!$Y158</f>
        <v>100.27273811104007</v>
      </c>
      <c r="CP68" s="131">
        <f>('[1]Summary Data'!$V158*POWER(CP$62,3))+('[1]Summary Data'!$W158*POWER(CP$62,2))+('[1]Summary Data'!$X158*CP$62)+'[1]Summary Data'!$Y158</f>
        <v>99.176800000000043</v>
      </c>
      <c r="CQ68" s="132">
        <f>('[1]Summary Data'!$V158*POWER(CQ$62,3))+('[1]Summary Data'!$W158*POWER(CQ$62,2))+('[1]Summary Data'!$X158*CQ$62)+'[1]Summary Data'!$Y158</f>
        <v>-339.92934999999977</v>
      </c>
    </row>
    <row r="69" spans="2:95" x14ac:dyDescent="0.25">
      <c r="B69" s="170"/>
      <c r="C69" s="171"/>
      <c r="D69" s="171"/>
      <c r="E69" s="172"/>
      <c r="F69" s="56">
        <f t="shared" si="4"/>
        <v>5.5</v>
      </c>
      <c r="G69" s="130">
        <f t="shared" si="5"/>
        <v>167.61862702912001</v>
      </c>
      <c r="H69" s="131">
        <f t="shared" si="5"/>
        <v>148.83081192256003</v>
      </c>
      <c r="I69" s="131">
        <f t="shared" si="5"/>
        <v>133.79170399744001</v>
      </c>
      <c r="J69" s="131">
        <f t="shared" si="5"/>
        <v>122.09821125088001</v>
      </c>
      <c r="K69" s="131">
        <f t="shared" si="5"/>
        <v>113.34724168000001</v>
      </c>
      <c r="L69" s="131">
        <f t="shared" si="5"/>
        <v>107.13570328192</v>
      </c>
      <c r="M69" s="131">
        <f t="shared" si="5"/>
        <v>103.06050405376004</v>
      </c>
      <c r="N69" s="131">
        <f t="shared" si="5"/>
        <v>100.89927909183999</v>
      </c>
      <c r="O69" s="131">
        <f t="shared" si="5"/>
        <v>100.89927909183999</v>
      </c>
      <c r="P69" s="131">
        <f t="shared" si="5"/>
        <v>100.89927909183999</v>
      </c>
      <c r="Q69" s="131">
        <f t="shared" si="5"/>
        <v>100.89927909183999</v>
      </c>
      <c r="R69" s="131">
        <f t="shared" si="5"/>
        <v>100.89927909183999</v>
      </c>
      <c r="S69" s="131">
        <f t="shared" si="5"/>
        <v>100.89927909183999</v>
      </c>
      <c r="T69" s="131">
        <f t="shared" si="5"/>
        <v>100.49187797248001</v>
      </c>
      <c r="U69" s="131">
        <f t="shared" si="5"/>
        <v>100</v>
      </c>
      <c r="V69" s="132">
        <v>100</v>
      </c>
      <c r="W69" s="177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167.61862702912001</v>
      </c>
      <c r="CC69" s="131">
        <f>('[1]Summary Data'!$V157*POWER(CC$62,3))+('[1]Summary Data'!$W157*POWER(CC$62,2))+('[1]Summary Data'!$X157*CC$62)+'[1]Summary Data'!$Y157</f>
        <v>148.83081192256003</v>
      </c>
      <c r="CD69" s="131">
        <f>('[1]Summary Data'!$V157*POWER(CD$62,3))+('[1]Summary Data'!$W157*POWER(CD$62,2))+('[1]Summary Data'!$X157*CD$62)+'[1]Summary Data'!$Y157</f>
        <v>133.79170399744001</v>
      </c>
      <c r="CE69" s="131">
        <f>('[1]Summary Data'!$V157*POWER(CE$62,3))+('[1]Summary Data'!$W157*POWER(CE$62,2))+('[1]Summary Data'!$X157*CE$62)+'[1]Summary Data'!$Y157</f>
        <v>122.09821125088001</v>
      </c>
      <c r="CF69" s="131">
        <f>('[1]Summary Data'!$V157*POWER(CF$62,3))+('[1]Summary Data'!$W157*POWER(CF$62,2))+('[1]Summary Data'!$X157*CF$62)+'[1]Summary Data'!$Y157</f>
        <v>113.34724168000001</v>
      </c>
      <c r="CG69" s="131">
        <f>('[1]Summary Data'!$V157*POWER(CG$62,3))+('[1]Summary Data'!$W157*POWER(CG$62,2))+('[1]Summary Data'!$X157*CG$62)+'[1]Summary Data'!$Y157</f>
        <v>107.13570328192</v>
      </c>
      <c r="CH69" s="131">
        <f>('[1]Summary Data'!$V157*POWER(CH$62,3))+('[1]Summary Data'!$W157*POWER(CH$62,2))+('[1]Summary Data'!$X157*CH$62)+'[1]Summary Data'!$Y157</f>
        <v>103.06050405376004</v>
      </c>
      <c r="CI69" s="131">
        <f>('[1]Summary Data'!$V157*POWER(CI$62,3))+('[1]Summary Data'!$W157*POWER(CI$62,2))+('[1]Summary Data'!$X157*CI$62)+'[1]Summary Data'!$Y157</f>
        <v>100.71855199264004</v>
      </c>
      <c r="CJ69" s="131">
        <f>('[1]Summary Data'!$V157*POWER(CJ$62,3))+('[1]Summary Data'!$W157*POWER(CJ$62,2))+('[1]Summary Data'!$X157*CJ$62)+'[1]Summary Data'!$Y157</f>
        <v>99.706755095679995</v>
      </c>
      <c r="CK69" s="131">
        <f>('[1]Summary Data'!$V157*POWER(CK$62,3))+('[1]Summary Data'!$W157*POWER(CK$62,2))+('[1]Summary Data'!$X157*CK$62)+'[1]Summary Data'!$Y157</f>
        <v>99.622021360000048</v>
      </c>
      <c r="CL69" s="131">
        <f>('[1]Summary Data'!$V157*POWER(CL$62,3))+('[1]Summary Data'!$W157*POWER(CL$62,2))+('[1]Summary Data'!$X157*CL$62)+'[1]Summary Data'!$Y157</f>
        <v>100.06125878271999</v>
      </c>
      <c r="CM69" s="131">
        <f>('[1]Summary Data'!$V157*POWER(CM$62,3))+('[1]Summary Data'!$W157*POWER(CM$62,2))+('[1]Summary Data'!$X157*CM$62)+'[1]Summary Data'!$Y157</f>
        <v>100.62137536095995</v>
      </c>
      <c r="CN69" s="131">
        <f>('[1]Summary Data'!$V157*POWER(CN$62,3))+('[1]Summary Data'!$W157*POWER(CN$62,2))+('[1]Summary Data'!$X157*CN$62)+'[1]Summary Data'!$Y157</f>
        <v>100.89927909183999</v>
      </c>
      <c r="CO69" s="131">
        <f>('[1]Summary Data'!$V157*POWER(CO$62,3))+('[1]Summary Data'!$W157*POWER(CO$62,2))+('[1]Summary Data'!$X157*CO$62)+'[1]Summary Data'!$Y157</f>
        <v>100.49187797248001</v>
      </c>
      <c r="CP69" s="131">
        <f>('[1]Summary Data'!$V157*POWER(CP$62,3))+('[1]Summary Data'!$W157*POWER(CP$62,2))+('[1]Summary Data'!$X157*CP$62)+'[1]Summary Data'!$Y157</f>
        <v>98.996079999999978</v>
      </c>
      <c r="CQ69" s="132">
        <f>('[1]Summary Data'!$V157*POWER(CQ$62,3))+('[1]Summary Data'!$W157*POWER(CQ$62,2))+('[1]Summary Data'!$X157*CQ$62)+'[1]Summary Data'!$Y157</f>
        <v>-455.42227000000014</v>
      </c>
    </row>
    <row r="70" spans="2:95" ht="15.75" thickBot="1" x14ac:dyDescent="0.3">
      <c r="B70" s="173"/>
      <c r="C70" s="174"/>
      <c r="D70" s="174"/>
      <c r="E70" s="175"/>
      <c r="F70" s="58">
        <f t="shared" si="4"/>
        <v>6</v>
      </c>
      <c r="G70" s="133">
        <f t="shared" si="5"/>
        <v>184.14608158912</v>
      </c>
      <c r="H70" s="134">
        <f t="shared" si="5"/>
        <v>163.67759393655999</v>
      </c>
      <c r="I70" s="134">
        <f t="shared" si="5"/>
        <v>146.95862148543998</v>
      </c>
      <c r="J70" s="134">
        <f t="shared" si="5"/>
        <v>133.60379470888</v>
      </c>
      <c r="K70" s="134">
        <f t="shared" si="5"/>
        <v>123.22774407999998</v>
      </c>
      <c r="L70" s="134">
        <f t="shared" si="5"/>
        <v>115.44510007192002</v>
      </c>
      <c r="M70" s="134">
        <f t="shared" si="5"/>
        <v>109.87049315776</v>
      </c>
      <c r="N70" s="134">
        <f t="shared" si="5"/>
        <v>106.11855381063998</v>
      </c>
      <c r="O70" s="134">
        <f t="shared" si="5"/>
        <v>103.80391250367995</v>
      </c>
      <c r="P70" s="134">
        <f t="shared" si="5"/>
        <v>102.54119971</v>
      </c>
      <c r="Q70" s="134">
        <f t="shared" si="5"/>
        <v>101.94504590271998</v>
      </c>
      <c r="R70" s="134">
        <f t="shared" si="5"/>
        <v>101.63008155495993</v>
      </c>
      <c r="S70" s="134">
        <f t="shared" si="5"/>
        <v>101.21093713983998</v>
      </c>
      <c r="T70" s="134">
        <f t="shared" si="5"/>
        <v>100.30224313048001</v>
      </c>
      <c r="U70" s="134">
        <f t="shared" si="5"/>
        <v>100</v>
      </c>
      <c r="V70" s="135">
        <v>100</v>
      </c>
      <c r="W70" s="178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184.14608158912</v>
      </c>
      <c r="CC70" s="134">
        <f>('[1]Summary Data'!$V156*POWER(CC$62,3))+('[1]Summary Data'!$W156*POWER(CC$62,2))+('[1]Summary Data'!$X156*CC$62)+'[1]Summary Data'!$Y156</f>
        <v>163.67759393655999</v>
      </c>
      <c r="CD70" s="134">
        <f>('[1]Summary Data'!$V156*POWER(CD$62,3))+('[1]Summary Data'!$W156*POWER(CD$62,2))+('[1]Summary Data'!$X156*CD$62)+'[1]Summary Data'!$Y156</f>
        <v>146.95862148543998</v>
      </c>
      <c r="CE70" s="134">
        <f>('[1]Summary Data'!$V156*POWER(CE$62,3))+('[1]Summary Data'!$W156*POWER(CE$62,2))+('[1]Summary Data'!$X156*CE$62)+'[1]Summary Data'!$Y156</f>
        <v>133.60379470888</v>
      </c>
      <c r="CF70" s="134">
        <f>('[1]Summary Data'!$V156*POWER(CF$62,3))+('[1]Summary Data'!$W156*POWER(CF$62,2))+('[1]Summary Data'!$X156*CF$62)+'[1]Summary Data'!$Y156</f>
        <v>123.22774407999998</v>
      </c>
      <c r="CG70" s="134">
        <f>('[1]Summary Data'!$V156*POWER(CG$62,3))+('[1]Summary Data'!$W156*POWER(CG$62,2))+('[1]Summary Data'!$X156*CG$62)+'[1]Summary Data'!$Y156</f>
        <v>115.44510007192002</v>
      </c>
      <c r="CH70" s="134">
        <f>('[1]Summary Data'!$V156*POWER(CH$62,3))+('[1]Summary Data'!$W156*POWER(CH$62,2))+('[1]Summary Data'!$X156*CH$62)+'[1]Summary Data'!$Y156</f>
        <v>109.87049315776</v>
      </c>
      <c r="CI70" s="134">
        <f>('[1]Summary Data'!$V156*POWER(CI$62,3))+('[1]Summary Data'!$W156*POWER(CI$62,2))+('[1]Summary Data'!$X156*CI$62)+'[1]Summary Data'!$Y156</f>
        <v>106.11855381063998</v>
      </c>
      <c r="CJ70" s="134">
        <f>('[1]Summary Data'!$V156*POWER(CJ$62,3))+('[1]Summary Data'!$W156*POWER(CJ$62,2))+('[1]Summary Data'!$X156*CJ$62)+'[1]Summary Data'!$Y156</f>
        <v>103.80391250367995</v>
      </c>
      <c r="CK70" s="134">
        <f>('[1]Summary Data'!$V156*POWER(CK$62,3))+('[1]Summary Data'!$W156*POWER(CK$62,2))+('[1]Summary Data'!$X156*CK$62)+'[1]Summary Data'!$Y156</f>
        <v>102.54119971</v>
      </c>
      <c r="CL70" s="134">
        <f>('[1]Summary Data'!$V156*POWER(CL$62,3))+('[1]Summary Data'!$W156*POWER(CL$62,2))+('[1]Summary Data'!$X156*CL$62)+'[1]Summary Data'!$Y156</f>
        <v>101.94504590271998</v>
      </c>
      <c r="CM70" s="134">
        <f>('[1]Summary Data'!$V156*POWER(CM$62,3))+('[1]Summary Data'!$W156*POWER(CM$62,2))+('[1]Summary Data'!$X156*CM$62)+'[1]Summary Data'!$Y156</f>
        <v>101.63008155495993</v>
      </c>
      <c r="CN70" s="134">
        <f>('[1]Summary Data'!$V156*POWER(CN$62,3))+('[1]Summary Data'!$W156*POWER(CN$62,2))+('[1]Summary Data'!$X156*CN$62)+'[1]Summary Data'!$Y156</f>
        <v>101.21093713983998</v>
      </c>
      <c r="CO70" s="134">
        <f>('[1]Summary Data'!$V156*POWER(CO$62,3))+('[1]Summary Data'!$W156*POWER(CO$62,2))+('[1]Summary Data'!$X156*CO$62)+'[1]Summary Data'!$Y156</f>
        <v>100.30224313048001</v>
      </c>
      <c r="CP70" s="134">
        <f>('[1]Summary Data'!$V156*POWER(CP$62,3))+('[1]Summary Data'!$W156*POWER(CP$62,2))+('[1]Summary Data'!$X156*CP$62)+'[1]Summary Data'!$Y156</f>
        <v>98.518629999999973</v>
      </c>
      <c r="CQ70" s="135">
        <f>('[1]Summary Data'!$V156*POWER(CQ$62,3))+('[1]Summary Data'!$W156*POWER(CQ$62,2))+('[1]Summary Data'!$X156*CQ$62)+'[1]Summary Data'!$Y156</f>
        <v>-413.03330999999997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 xr:uid="{00000000-0002-0000-04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73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 x14ac:dyDescent="0.4">
      <c r="A1" s="161" t="str">
        <f ca="1">MID(CELL("filename",A1),FIND("]",CELL("filename",A1))+1,255)</f>
        <v>Subaru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1081.097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1081.097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MIN(G62:V62)</f>
        <v>0.22</v>
      </c>
      <c r="C8" s="46" t="s">
        <v>40</v>
      </c>
    </row>
    <row r="9" spans="1:27" ht="15.75" thickBot="1" x14ac:dyDescent="0.3"/>
    <row r="10" spans="1:27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27" ht="15.75" thickBot="1" x14ac:dyDescent="0.3">
      <c r="B11" s="45">
        <f>MAX(G62:V62)</f>
        <v>2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I13" s="43"/>
      <c r="O13" s="37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2680.6992335880896</v>
      </c>
      <c r="H15" s="176" t="s">
        <v>70</v>
      </c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2429.4229667645609</v>
      </c>
      <c r="H16" s="177"/>
      <c r="I16" s="53" t="s">
        <v>46</v>
      </c>
    </row>
    <row r="17" spans="2:22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2242.361272842681</v>
      </c>
      <c r="H17" s="177"/>
    </row>
    <row r="18" spans="2:22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2070.7940080864591</v>
      </c>
      <c r="H18" s="177"/>
    </row>
    <row r="19" spans="2:22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1955.7475835392377</v>
      </c>
      <c r="H19" s="177"/>
    </row>
    <row r="20" spans="2:22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1878.2274411777967</v>
      </c>
      <c r="H20" s="177"/>
    </row>
    <row r="21" spans="2:22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1756.3943673097224</v>
      </c>
      <c r="H21" s="177"/>
    </row>
    <row r="22" spans="2:22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1726.1189501364802</v>
      </c>
      <c r="H22" s="178"/>
    </row>
    <row r="23" spans="2:22" ht="15.75" thickBot="1" x14ac:dyDescent="0.3"/>
    <row r="24" spans="2:22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22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 x14ac:dyDescent="0.3">
      <c r="K27" s="74" t="s">
        <v>51</v>
      </c>
    </row>
    <row r="28" spans="2:22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22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25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25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25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25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25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25" ht="15.75" thickBot="1" x14ac:dyDescent="0.3"/>
    <row r="39" spans="2:25" ht="15.75" thickBot="1" x14ac:dyDescent="0.3">
      <c r="B39" s="179" t="s">
        <v>55</v>
      </c>
      <c r="C39" s="180"/>
      <c r="D39" s="180"/>
      <c r="E39" s="180"/>
      <c r="F39" s="181"/>
      <c r="G39" s="182" t="s">
        <v>71</v>
      </c>
      <c r="H39" s="183"/>
      <c r="I39" s="183"/>
      <c r="J39" s="183"/>
      <c r="K39" s="184"/>
      <c r="N39" s="179" t="s">
        <v>55</v>
      </c>
      <c r="O39" s="180"/>
      <c r="P39" s="180"/>
      <c r="Q39" s="180"/>
      <c r="R39" s="181"/>
      <c r="S39" s="182" t="s">
        <v>72</v>
      </c>
      <c r="T39" s="183"/>
      <c r="U39" s="183"/>
      <c r="V39" s="183"/>
      <c r="W39" s="184"/>
    </row>
    <row r="40" spans="2:25" ht="15.75" customHeight="1" thickBot="1" x14ac:dyDescent="0.3">
      <c r="B40" s="167" t="s">
        <v>43</v>
      </c>
      <c r="C40" s="168"/>
      <c r="D40" s="168"/>
      <c r="E40" s="169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7" t="s">
        <v>43</v>
      </c>
      <c r="O40" s="168"/>
      <c r="P40" s="168"/>
      <c r="Q40" s="169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 x14ac:dyDescent="0.3">
      <c r="B41" s="170"/>
      <c r="C41" s="171"/>
      <c r="D41" s="171"/>
      <c r="E41" s="17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2.3528999999999991</v>
      </c>
      <c r="H41" s="88">
        <f>('[1]Summary Data'!$V43*POWER(H$40,3))+('[1]Summary Data'!$W43*POWER(H$40,2))+('[1]Summary Data'!$X43*H$40)+'[1]Summary Data'!$Y43</f>
        <v>1.6003599999999985</v>
      </c>
      <c r="I41" s="88">
        <f>('[1]Summary Data'!$V43*POWER(I$40,3))+('[1]Summary Data'!$W43*POWER(I$40,2))+('[1]Summary Data'!$X43*I$40)+'[1]Summary Data'!$Y43</f>
        <v>1.1478199999999994</v>
      </c>
      <c r="J41" s="88">
        <f>('[1]Summary Data'!$V43*POWER(J$40,3))+('[1]Summary Data'!$W43*POWER(J$40,2))+('[1]Summary Data'!$X43*J$40)+'[1]Summary Data'!$Y43</f>
        <v>0.89784000000000042</v>
      </c>
      <c r="K41" s="88">
        <f>('[1]Summary Data'!$V43*POWER(K$40,3))+('[1]Summary Data'!$W43*POWER(K$40,2))+('[1]Summary Data'!$X43*K$40)+'[1]Summary Data'!$Y43</f>
        <v>0.75298000000000087</v>
      </c>
      <c r="L41" s="176" t="s">
        <v>40</v>
      </c>
      <c r="N41" s="170"/>
      <c r="O41" s="171"/>
      <c r="P41" s="171"/>
      <c r="Q41" s="172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3.1727962499999993</v>
      </c>
      <c r="T41" s="88">
        <f>('[1]Summary Data'!$V43*POWER(T$40,3))+('[1]Summary Data'!$W43*POWER(T$40,2))+('[1]Summary Data'!$X43*T$40)+'[1]Summary Data'!$Y43</f>
        <v>1.9330399999999983</v>
      </c>
      <c r="U41" s="88">
        <f>('[1]Summary Data'!$V43*POWER(U$40,3))+('[1]Summary Data'!$W43*POWER(U$40,2))+('[1]Summary Data'!$X43*U$40)+'[1]Summary Data'!$Y43</f>
        <v>1.2381587499999984</v>
      </c>
      <c r="V41" s="88">
        <f>('[1]Summary Data'!$V43*POWER(V$40,3))+('[1]Summary Data'!$W43*POWER(V$40,2))+('[1]Summary Data'!$X43*V$40)+'[1]Summary Data'!$Y43</f>
        <v>0.89784000000000042</v>
      </c>
      <c r="W41" s="88">
        <f>('[1]Summary Data'!$V43*POWER(W$40,3))+('[1]Summary Data'!$W43*POWER(W$40,2))+('[1]Summary Data'!$X43*W$40)+'[1]Summary Data'!$Y43</f>
        <v>0.72177124999999975</v>
      </c>
      <c r="X41" s="176" t="s">
        <v>40</v>
      </c>
    </row>
    <row r="42" spans="2:25" ht="15.75" thickBot="1" x14ac:dyDescent="0.3">
      <c r="B42" s="170"/>
      <c r="C42" s="171"/>
      <c r="D42" s="171"/>
      <c r="E42" s="172"/>
      <c r="F42" s="51">
        <f t="shared" si="4"/>
        <v>3</v>
      </c>
      <c r="G42" s="92">
        <f>('[1]Summary Data'!$V42*POWER(G$40,3))+('[1]Summary Data'!$W42*POWER(G$40,2))+('[1]Summary Data'!$X42*G$40)+'[1]Summary Data'!$Y42</f>
        <v>2.5959600000000016</v>
      </c>
      <c r="H42" s="93">
        <f>('[1]Summary Data'!$V42*POWER(H$40,3))+('[1]Summary Data'!$W42*POWER(H$40,2))+('[1]Summary Data'!$X42*H$40)+'[1]Summary Data'!$Y42</f>
        <v>1.6724600000000027</v>
      </c>
      <c r="I42" s="93">
        <f>('[1]Summary Data'!$V42*POWER(I$40,3))+('[1]Summary Data'!$W42*POWER(I$40,2))+('[1]Summary Data'!$X42*I$40)+'[1]Summary Data'!$Y42</f>
        <v>1.2145599999999988</v>
      </c>
      <c r="J42" s="93">
        <f>('[1]Summary Data'!$V42*POWER(J$40,3))+('[1]Summary Data'!$W42*POWER(J$40,2))+('[1]Summary Data'!$X42*J$40)+'[1]Summary Data'!$Y42</f>
        <v>0.9904200000000003</v>
      </c>
      <c r="K42" s="93">
        <f>('[1]Summary Data'!$V42*POWER(K$40,3))+('[1]Summary Data'!$W42*POWER(K$40,2))+('[1]Summary Data'!$X42*K$40)+'[1]Summary Data'!$Y42</f>
        <v>0.76820000000000022</v>
      </c>
      <c r="L42" s="177"/>
      <c r="M42" s="53"/>
      <c r="N42" s="170"/>
      <c r="O42" s="171"/>
      <c r="P42" s="171"/>
      <c r="Q42" s="172"/>
      <c r="R42" s="51">
        <f t="shared" si="5"/>
        <v>3</v>
      </c>
      <c r="S42" s="92">
        <f>('[1]Summary Data'!$V42*POWER(S$40,3))+('[1]Summary Data'!$W42*POWER(S$40,2))+('[1]Summary Data'!$X42*S$40)+'[1]Summary Data'!$Y42</f>
        <v>3.7336012500000031</v>
      </c>
      <c r="T42" s="93">
        <f>('[1]Summary Data'!$V42*POWER(T$40,3))+('[1]Summary Data'!$W42*POWER(T$40,2))+('[1]Summary Data'!$X42*T$40)+'[1]Summary Data'!$Y42</f>
        <v>2.0615200000000033</v>
      </c>
      <c r="U42" s="93">
        <f>('[1]Summary Data'!$V42*POWER(U$40,3))+('[1]Summary Data'!$W42*POWER(U$40,2))+('[1]Summary Data'!$X42*U$40)+'[1]Summary Data'!$Y42</f>
        <v>1.2980637499999972</v>
      </c>
      <c r="V42" s="93">
        <f>('[1]Summary Data'!$V42*POWER(V$40,3))+('[1]Summary Data'!$W42*POWER(V$40,2))+('[1]Summary Data'!$X42*V$40)+'[1]Summary Data'!$Y42</f>
        <v>0.9904200000000003</v>
      </c>
      <c r="W42" s="93">
        <f>('[1]Summary Data'!$V42*POWER(W$40,3))+('[1]Summary Data'!$W42*POWER(W$40,2))+('[1]Summary Data'!$X42*W$40)+'[1]Summary Data'!$Y42</f>
        <v>0.68577625000000353</v>
      </c>
      <c r="X42" s="177"/>
      <c r="Y42" s="53" t="s">
        <v>46</v>
      </c>
    </row>
    <row r="43" spans="2:25" x14ac:dyDescent="0.25">
      <c r="B43" s="170"/>
      <c r="C43" s="171"/>
      <c r="D43" s="171"/>
      <c r="E43" s="172"/>
      <c r="F43" s="54">
        <f t="shared" si="4"/>
        <v>3.5</v>
      </c>
      <c r="G43" s="97">
        <f>('[1]Summary Data'!$V41*POWER(G$40,3))+('[1]Summary Data'!$W41*POWER(G$40,2))+('[1]Summary Data'!$X41*G$40)+'[1]Summary Data'!$Y41</f>
        <v>2.7504200000000019</v>
      </c>
      <c r="H43" s="98">
        <f>('[1]Summary Data'!$V41*POWER(H$40,3))+('[1]Summary Data'!$W41*POWER(H$40,2))+('[1]Summary Data'!$X41*H$40)+'[1]Summary Data'!$Y41</f>
        <v>1.7650800000000011</v>
      </c>
      <c r="I43" s="98">
        <f>('[1]Summary Data'!$V41*POWER(I$40,3))+('[1]Summary Data'!$W41*POWER(I$40,2))+('[1]Summary Data'!$X41*I$40)+'[1]Summary Data'!$Y41</f>
        <v>1.2416600000000031</v>
      </c>
      <c r="J43" s="98">
        <f>('[1]Summary Data'!$V41*POWER(J$40,3))+('[1]Summary Data'!$W41*POWER(J$40,2))+('[1]Summary Data'!$X41*J$40)+'[1]Summary Data'!$Y41</f>
        <v>0.98288000000000864</v>
      </c>
      <c r="K43" s="98">
        <f>('[1]Summary Data'!$V41*POWER(K$40,3))+('[1]Summary Data'!$W41*POWER(K$40,2))+('[1]Summary Data'!$X41*K$40)+'[1]Summary Data'!$Y41</f>
        <v>0.79146000000000427</v>
      </c>
      <c r="L43" s="177"/>
      <c r="N43" s="170"/>
      <c r="O43" s="171"/>
      <c r="P43" s="171"/>
      <c r="Q43" s="172"/>
      <c r="R43" s="54">
        <f t="shared" si="5"/>
        <v>3.5</v>
      </c>
      <c r="S43" s="97">
        <f>('[1]Summary Data'!$V41*POWER(S$40,3))+('[1]Summary Data'!$W41*POWER(S$40,2))+('[1]Summary Data'!$X41*S$40)+'[1]Summary Data'!$Y41</f>
        <v>3.91123625</v>
      </c>
      <c r="T43" s="98">
        <f>('[1]Summary Data'!$V41*POWER(T$40,3))+('[1]Summary Data'!$W41*POWER(T$40,2))+('[1]Summary Data'!$X41*T$40)+'[1]Summary Data'!$Y41</f>
        <v>2.1876800000000003</v>
      </c>
      <c r="U43" s="98">
        <f>('[1]Summary Data'!$V41*POWER(U$40,3))+('[1]Summary Data'!$W41*POWER(U$40,2))+('[1]Summary Data'!$X41*U$40)+'[1]Summary Data'!$Y41</f>
        <v>1.339998750000003</v>
      </c>
      <c r="V43" s="98">
        <f>('[1]Summary Data'!$V41*POWER(V$40,3))+('[1]Summary Data'!$W41*POWER(V$40,2))+('[1]Summary Data'!$X41*V$40)+'[1]Summary Data'!$Y41</f>
        <v>0.98288000000000864</v>
      </c>
      <c r="W43" s="98">
        <f>('[1]Summary Data'!$V41*POWER(W$40,3))+('[1]Summary Data'!$W41*POWER(W$40,2))+('[1]Summary Data'!$X41*W$40)+'[1]Summary Data'!$Y41</f>
        <v>0.73101125000000522</v>
      </c>
      <c r="X43" s="177"/>
    </row>
    <row r="44" spans="2:25" x14ac:dyDescent="0.25">
      <c r="B44" s="170"/>
      <c r="C44" s="171"/>
      <c r="D44" s="171"/>
      <c r="E44" s="172"/>
      <c r="F44" s="56">
        <f t="shared" si="4"/>
        <v>4</v>
      </c>
      <c r="G44" s="97">
        <f>('[1]Summary Data'!$V40*POWER(G$40,3))+('[1]Summary Data'!$W40*POWER(G$40,2))+('[1]Summary Data'!$X40*G$40)+'[1]Summary Data'!$Y40</f>
        <v>3.0272400000000008</v>
      </c>
      <c r="H44" s="98">
        <f>('[1]Summary Data'!$V40*POWER(H$40,3))+('[1]Summary Data'!$W40*POWER(H$40,2))+('[1]Summary Data'!$X40*H$40)+'[1]Summary Data'!$Y40</f>
        <v>1.8750999999999998</v>
      </c>
      <c r="I44" s="98">
        <f>('[1]Summary Data'!$V40*POWER(I$40,3))+('[1]Summary Data'!$W40*POWER(I$40,2))+('[1]Summary Data'!$X40*I$40)+'[1]Summary Data'!$Y40</f>
        <v>1.3055200000000049</v>
      </c>
      <c r="J44" s="98">
        <f>('[1]Summary Data'!$V40*POWER(J$40,3))+('[1]Summary Data'!$W40*POWER(J$40,2))+('[1]Summary Data'!$X40*J$40)+'[1]Summary Data'!$Y40</f>
        <v>1.0458600000000047</v>
      </c>
      <c r="K44" s="98">
        <f>('[1]Summary Data'!$V40*POWER(K$40,3))+('[1]Summary Data'!$W40*POWER(K$40,2))+('[1]Summary Data'!$X40*K$40)+'[1]Summary Data'!$Y40</f>
        <v>0.82347999999999644</v>
      </c>
      <c r="L44" s="177"/>
      <c r="N44" s="170"/>
      <c r="O44" s="171"/>
      <c r="P44" s="171"/>
      <c r="Q44" s="172"/>
      <c r="R44" s="56">
        <f t="shared" si="5"/>
        <v>4</v>
      </c>
      <c r="S44" s="97">
        <f>('[1]Summary Data'!$V40*POWER(S$40,3))+('[1]Summary Data'!$W40*POWER(S$40,2))+('[1]Summary Data'!$X40*S$40)+'[1]Summary Data'!$Y40</f>
        <v>4.437660000000001</v>
      </c>
      <c r="T44" s="98">
        <f>('[1]Summary Data'!$V40*POWER(T$40,3))+('[1]Summary Data'!$W40*POWER(T$40,2))+('[1]Summary Data'!$X40*T$40)+'[1]Summary Data'!$Y40</f>
        <v>2.3613100000000031</v>
      </c>
      <c r="U44" s="98">
        <f>('[1]Summary Data'!$V40*POWER(U$40,3))+('[1]Summary Data'!$W40*POWER(U$40,2))+('[1]Summary Data'!$X40*U$40)+'[1]Summary Data'!$Y40</f>
        <v>1.4082099999999969</v>
      </c>
      <c r="V44" s="98">
        <f>('[1]Summary Data'!$V40*POWER(V$40,3))+('[1]Summary Data'!$W40*POWER(V$40,2))+('[1]Summary Data'!$X40*V$40)+'[1]Summary Data'!$Y40</f>
        <v>1.0458600000000047</v>
      </c>
      <c r="W44" s="98">
        <f>('[1]Summary Data'!$V40*POWER(W$40,3))+('[1]Summary Data'!$W40*POWER(W$40,2))+('[1]Summary Data'!$X40*W$40)+'[1]Summary Data'!$Y40</f>
        <v>0.74175999999999931</v>
      </c>
      <c r="X44" s="177"/>
    </row>
    <row r="45" spans="2:25" x14ac:dyDescent="0.25">
      <c r="B45" s="170"/>
      <c r="C45" s="171"/>
      <c r="D45" s="171"/>
      <c r="E45" s="172"/>
      <c r="F45" s="56">
        <f t="shared" si="4"/>
        <v>4.5</v>
      </c>
      <c r="G45" s="97">
        <f>('[1]Summary Data'!$V39*POWER(G$40,3))+('[1]Summary Data'!$W39*POWER(G$40,2))+('[1]Summary Data'!$X39*G$40)+'[1]Summary Data'!$Y39</f>
        <v>3.4634600000000013</v>
      </c>
      <c r="H45" s="98">
        <f>('[1]Summary Data'!$V39*POWER(H$40,3))+('[1]Summary Data'!$W39*POWER(H$40,2))+('[1]Summary Data'!$X39*H$40)+'[1]Summary Data'!$Y39</f>
        <v>2.0105399999999989</v>
      </c>
      <c r="I45" s="98">
        <f>('[1]Summary Data'!$V39*POWER(I$40,3))+('[1]Summary Data'!$W39*POWER(I$40,2))+('[1]Summary Data'!$X39*I$40)+'[1]Summary Data'!$Y39</f>
        <v>1.3404200000000017</v>
      </c>
      <c r="J45" s="98">
        <f>('[1]Summary Data'!$V39*POWER(J$40,3))+('[1]Summary Data'!$W39*POWER(J$40,2))+('[1]Summary Data'!$X39*J$40)+'[1]Summary Data'!$Y39</f>
        <v>1.0676600000000036</v>
      </c>
      <c r="K45" s="98">
        <f>('[1]Summary Data'!$V39*POWER(K$40,3))+('[1]Summary Data'!$W39*POWER(K$40,2))+('[1]Summary Data'!$X39*K$40)+'[1]Summary Data'!$Y39</f>
        <v>0.80682000000000187</v>
      </c>
      <c r="L45" s="177"/>
      <c r="N45" s="170"/>
      <c r="O45" s="171"/>
      <c r="P45" s="171"/>
      <c r="Q45" s="172"/>
      <c r="R45" s="56">
        <f t="shared" si="5"/>
        <v>4.5</v>
      </c>
      <c r="S45" s="97">
        <f>('[1]Summary Data'!$V39*POWER(S$40,3))+('[1]Summary Data'!$W39*POWER(S$40,2))+('[1]Summary Data'!$X39*S$40)+'[1]Summary Data'!$Y39</f>
        <v>5.2987287500000022</v>
      </c>
      <c r="T45" s="98">
        <f>('[1]Summary Data'!$V39*POWER(T$40,3))+('[1]Summary Data'!$W39*POWER(T$40,2))+('[1]Summary Data'!$X39*T$40)+'[1]Summary Data'!$Y39</f>
        <v>2.6150599999999997</v>
      </c>
      <c r="U45" s="98">
        <f>('[1]Summary Data'!$V39*POWER(U$40,3))+('[1]Summary Data'!$W39*POWER(U$40,2))+('[1]Summary Data'!$X39*U$40)+'[1]Summary Data'!$Y39</f>
        <v>1.4556412499999993</v>
      </c>
      <c r="V45" s="98">
        <f>('[1]Summary Data'!$V39*POWER(V$40,3))+('[1]Summary Data'!$W39*POWER(V$40,2))+('[1]Summary Data'!$X39*V$40)+'[1]Summary Data'!$Y39</f>
        <v>1.0676600000000036</v>
      </c>
      <c r="W45" s="98">
        <f>('[1]Summary Data'!$V39*POWER(W$40,3))+('[1]Summary Data'!$W39*POWER(W$40,2))+('[1]Summary Data'!$X39*W$40)+'[1]Summary Data'!$Y39</f>
        <v>0.69830375000000089</v>
      </c>
      <c r="X45" s="177"/>
    </row>
    <row r="46" spans="2:25" x14ac:dyDescent="0.25">
      <c r="B46" s="170"/>
      <c r="C46" s="171"/>
      <c r="D46" s="171"/>
      <c r="E46" s="172"/>
      <c r="F46" s="56">
        <f t="shared" si="4"/>
        <v>5</v>
      </c>
      <c r="G46" s="97">
        <f>('[1]Summary Data'!$V38*POWER(G$40,3))+('[1]Summary Data'!$W38*POWER(G$40,2))+('[1]Summary Data'!$X38*G$40)+'[1]Summary Data'!$Y38</f>
        <v>3.9533699999999996</v>
      </c>
      <c r="H46" s="98">
        <f>('[1]Summary Data'!$V38*POWER(H$40,3))+('[1]Summary Data'!$W38*POWER(H$40,2))+('[1]Summary Data'!$X38*H$40)+'[1]Summary Data'!$Y38</f>
        <v>2.1566900000000011</v>
      </c>
      <c r="I46" s="98">
        <f>('[1]Summary Data'!$V38*POWER(I$40,3))+('[1]Summary Data'!$W38*POWER(I$40,2))+('[1]Summary Data'!$X38*I$40)+'[1]Summary Data'!$Y38</f>
        <v>1.3780899999999896</v>
      </c>
      <c r="J46" s="98">
        <f>('[1]Summary Data'!$V38*POWER(J$40,3))+('[1]Summary Data'!$W38*POWER(J$40,2))+('[1]Summary Data'!$X38*J$40)+'[1]Summary Data'!$Y38</f>
        <v>1.1001299999999894</v>
      </c>
      <c r="K46" s="98">
        <f>('[1]Summary Data'!$V38*POWER(K$40,3))+('[1]Summary Data'!$W38*POWER(K$40,2))+('[1]Summary Data'!$X38*K$40)+'[1]Summary Data'!$Y38</f>
        <v>0.80536999999999281</v>
      </c>
      <c r="L46" s="177"/>
      <c r="N46" s="170"/>
      <c r="O46" s="171"/>
      <c r="P46" s="171"/>
      <c r="Q46" s="172"/>
      <c r="R46" s="56">
        <f t="shared" si="5"/>
        <v>5</v>
      </c>
      <c r="S46" s="97">
        <f>('[1]Summary Data'!$V38*POWER(S$40,3))+('[1]Summary Data'!$W38*POWER(S$40,2))+('[1]Summary Data'!$X38*S$40)+'[1]Summary Data'!$Y38</f>
        <v>6.2802675000000008</v>
      </c>
      <c r="T46" s="98">
        <f>('[1]Summary Data'!$V38*POWER(T$40,3))+('[1]Summary Data'!$W38*POWER(T$40,2))+('[1]Summary Data'!$X38*T$40)+'[1]Summary Data'!$Y38</f>
        <v>2.895429999999994</v>
      </c>
      <c r="U46" s="98">
        <f>('[1]Summary Data'!$V38*POWER(U$40,3))+('[1]Summary Data'!$W38*POWER(U$40,2))+('[1]Summary Data'!$X38*U$40)+'[1]Summary Data'!$Y38</f>
        <v>1.5055925000000023</v>
      </c>
      <c r="V46" s="98">
        <f>('[1]Summary Data'!$V38*POWER(V$40,3))+('[1]Summary Data'!$W38*POWER(V$40,2))+('[1]Summary Data'!$X38*V$40)+'[1]Summary Data'!$Y38</f>
        <v>1.1001299999999894</v>
      </c>
      <c r="W46" s="98">
        <f>('[1]Summary Data'!$V38*POWER(W$40,3))+('[1]Summary Data'!$W38*POWER(W$40,2))+('[1]Summary Data'!$X38*W$40)+'[1]Summary Data'!$Y38</f>
        <v>0.66841750000000033</v>
      </c>
      <c r="X46" s="177"/>
    </row>
    <row r="47" spans="2:25" x14ac:dyDescent="0.25">
      <c r="B47" s="170"/>
      <c r="C47" s="171"/>
      <c r="D47" s="171"/>
      <c r="E47" s="172"/>
      <c r="F47" s="56">
        <f t="shared" si="4"/>
        <v>5.5</v>
      </c>
      <c r="G47" s="97">
        <f>('[1]Summary Data'!$V37*POWER(G$40,3))+('[1]Summary Data'!$W37*POWER(G$40,2))+('[1]Summary Data'!$X37*G$40)+'[1]Summary Data'!$Y37</f>
        <v>4.2437499999999986</v>
      </c>
      <c r="H47" s="98">
        <f>('[1]Summary Data'!$V37*POWER(H$40,3))+('[1]Summary Data'!$W37*POWER(H$40,2))+('[1]Summary Data'!$X37*H$40)+'[1]Summary Data'!$Y37</f>
        <v>2.3214699999999979</v>
      </c>
      <c r="I47" s="98">
        <f>('[1]Summary Data'!$V37*POWER(I$40,3))+('[1]Summary Data'!$W37*POWER(I$40,2))+('[1]Summary Data'!$X37*I$40)+'[1]Summary Data'!$Y37</f>
        <v>1.4551099999999906</v>
      </c>
      <c r="J47" s="98">
        <f>('[1]Summary Data'!$V37*POWER(J$40,3))+('[1]Summary Data'!$W37*POWER(J$40,2))+('[1]Summary Data'!$X37*J$40)+'[1]Summary Data'!$Y37</f>
        <v>1.134910000000005</v>
      </c>
      <c r="K47" s="98">
        <f>('[1]Summary Data'!$V37*POWER(K$40,3))+('[1]Summary Data'!$W37*POWER(K$40,2))+('[1]Summary Data'!$X37*K$40)+'[1]Summary Data'!$Y37</f>
        <v>0.85110999999999137</v>
      </c>
      <c r="L47" s="177"/>
      <c r="N47" s="170"/>
      <c r="O47" s="171"/>
      <c r="P47" s="171"/>
      <c r="Q47" s="172"/>
      <c r="R47" s="56">
        <f t="shared" si="5"/>
        <v>5.5</v>
      </c>
      <c r="S47" s="97">
        <f>('[1]Summary Data'!$V37*POWER(S$40,3))+('[1]Summary Data'!$W37*POWER(S$40,2))+('[1]Summary Data'!$X37*S$40)+'[1]Summary Data'!$Y37</f>
        <v>6.6850599999999964</v>
      </c>
      <c r="T47" s="98">
        <f>('[1]Summary Data'!$V37*POWER(T$40,3))+('[1]Summary Data'!$W37*POWER(T$40,2))+('[1]Summary Data'!$X37*T$40)+'[1]Summary Data'!$Y37</f>
        <v>3.1187600000000018</v>
      </c>
      <c r="U47" s="98">
        <f>('[1]Summary Data'!$V37*POWER(U$40,3))+('[1]Summary Data'!$W37*POWER(U$40,2))+('[1]Summary Data'!$X37*U$40)+'[1]Summary Data'!$Y37</f>
        <v>1.6005849999999953</v>
      </c>
      <c r="V47" s="98">
        <f>('[1]Summary Data'!$V37*POWER(V$40,3))+('[1]Summary Data'!$W37*POWER(V$40,2))+('[1]Summary Data'!$X37*V$40)+'[1]Summary Data'!$Y37</f>
        <v>1.134910000000005</v>
      </c>
      <c r="W47" s="98">
        <f>('[1]Summary Data'!$V37*POWER(W$40,3))+('[1]Summary Data'!$W37*POWER(W$40,2))+('[1]Summary Data'!$X37*W$40)+'[1]Summary Data'!$Y37</f>
        <v>0.72610999999999137</v>
      </c>
      <c r="X47" s="177"/>
    </row>
    <row r="48" spans="2:25" ht="15.75" thickBot="1" x14ac:dyDescent="0.3">
      <c r="B48" s="173"/>
      <c r="C48" s="174"/>
      <c r="D48" s="174"/>
      <c r="E48" s="175"/>
      <c r="F48" s="58">
        <f t="shared" si="4"/>
        <v>6</v>
      </c>
      <c r="G48" s="102">
        <f>('[1]Summary Data'!$V36*POWER(G$40,3))+('[1]Summary Data'!$W36*POWER(G$40,2))+('[1]Summary Data'!$X36*G$40)+'[1]Summary Data'!$Y36</f>
        <v>4.4411400000000008</v>
      </c>
      <c r="H48" s="103">
        <f>('[1]Summary Data'!$V36*POWER(H$40,3))+('[1]Summary Data'!$W36*POWER(H$40,2))+('[1]Summary Data'!$X36*H$40)+'[1]Summary Data'!$Y36</f>
        <v>2.4997000000000043</v>
      </c>
      <c r="I48" s="103">
        <f>('[1]Summary Data'!$V36*POWER(I$40,3))+('[1]Summary Data'!$W36*POWER(I$40,2))+('[1]Summary Data'!$X36*I$40)+'[1]Summary Data'!$Y36</f>
        <v>1.5417799999999957</v>
      </c>
      <c r="J48" s="103">
        <f>('[1]Summary Data'!$V36*POWER(J$40,3))+('[1]Summary Data'!$W36*POWER(J$40,2))+('[1]Summary Data'!$X36*J$40)+'[1]Summary Data'!$Y36</f>
        <v>1.145460000000007</v>
      </c>
      <c r="K48" s="103">
        <f>('[1]Summary Data'!$V36*POWER(K$40,3))+('[1]Summary Data'!$W36*POWER(K$40,2))+('[1]Summary Data'!$X36*K$40)+'[1]Summary Data'!$Y36</f>
        <v>0.88882000000000261</v>
      </c>
      <c r="L48" s="178"/>
      <c r="N48" s="173"/>
      <c r="O48" s="174"/>
      <c r="P48" s="174"/>
      <c r="Q48" s="175"/>
      <c r="R48" s="58">
        <f t="shared" si="5"/>
        <v>6</v>
      </c>
      <c r="S48" s="102">
        <f>('[1]Summary Data'!$V36*POWER(S$40,3))+('[1]Summary Data'!$W36*POWER(S$40,2))+('[1]Summary Data'!$X36*S$40)+'[1]Summary Data'!$Y36</f>
        <v>6.7964662499999946</v>
      </c>
      <c r="T48" s="103">
        <f>('[1]Summary Data'!$V36*POWER(T$40,3))+('[1]Summary Data'!$W36*POWER(T$40,2))+('[1]Summary Data'!$X36*T$40)+'[1]Summary Data'!$Y36</f>
        <v>3.3211100000000044</v>
      </c>
      <c r="U48" s="103">
        <f>('[1]Summary Data'!$V36*POWER(U$40,3))+('[1]Summary Data'!$W36*POWER(U$40,2))+('[1]Summary Data'!$X36*U$40)+'[1]Summary Data'!$Y36</f>
        <v>1.7121287500000051</v>
      </c>
      <c r="V48" s="103">
        <f>('[1]Summary Data'!$V36*POWER(V$40,3))+('[1]Summary Data'!$W36*POWER(V$40,2))+('[1]Summary Data'!$X36*V$40)+'[1]Summary Data'!$Y36</f>
        <v>1.145460000000007</v>
      </c>
      <c r="W48" s="103">
        <f>('[1]Summary Data'!$V36*POWER(W$40,3))+('[1]Summary Data'!$W36*POWER(W$40,2))+('[1]Summary Data'!$X36*W$40)+'[1]Summary Data'!$Y36</f>
        <v>0.79704124999999948</v>
      </c>
      <c r="X48" s="178"/>
    </row>
    <row r="49" spans="2:43" ht="15.75" thickBot="1" x14ac:dyDescent="0.3">
      <c r="AI49" s="43" t="s">
        <v>59</v>
      </c>
    </row>
    <row r="50" spans="2:43" ht="15.75" thickBot="1" x14ac:dyDescent="0.3">
      <c r="B50" s="185" t="s">
        <v>60</v>
      </c>
      <c r="C50" s="186"/>
      <c r="D50" s="186"/>
      <c r="E50" s="186"/>
      <c r="F50" s="181"/>
      <c r="G50" s="182" t="s">
        <v>73</v>
      </c>
      <c r="H50" s="183"/>
      <c r="I50" s="183"/>
      <c r="J50" s="183"/>
      <c r="K50" s="183"/>
      <c r="L50" s="184"/>
      <c r="W50" s="37"/>
      <c r="AI50" s="138"/>
      <c r="AJ50" s="182" t="s">
        <v>74</v>
      </c>
      <c r="AK50" s="183"/>
      <c r="AL50" s="183"/>
      <c r="AM50" s="183"/>
      <c r="AN50" s="183"/>
      <c r="AO50" s="184"/>
    </row>
    <row r="51" spans="2:43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 x14ac:dyDescent="0.3">
      <c r="B52" s="170"/>
      <c r="C52" s="171"/>
      <c r="D52" s="171"/>
      <c r="E52" s="172"/>
      <c r="F52" s="49">
        <f t="shared" ref="F52:F59" si="6">F15</f>
        <v>2.5</v>
      </c>
      <c r="G52" s="113">
        <f t="shared" ref="G52:G59" si="7">MAX(AJ52,0)</f>
        <v>8.2747530159999999E-2</v>
      </c>
      <c r="H52" s="114">
        <f t="shared" ref="H52:K59" si="8">IF(OR(AK52&gt;G52,AK52&gt;AJ52),0,(MAX(AK52,0)))</f>
        <v>3.6629705679999958E-2</v>
      </c>
      <c r="I52" s="114">
        <f t="shared" si="8"/>
        <v>1.057319511999999E-2</v>
      </c>
      <c r="J52" s="114">
        <f t="shared" si="8"/>
        <v>0</v>
      </c>
      <c r="K52" s="114">
        <f t="shared" si="8"/>
        <v>0</v>
      </c>
      <c r="L52" s="176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8.2747530159999999E-2</v>
      </c>
      <c r="AK52" s="114">
        <f>('[1]Summary Data'!$V119*POWER(AK$51,3))+('[1]Summary Data'!$W119*POWER(AK$51,2))+('[1]Summary Data'!$X119*AK$51)+'[1]Summary Data'!$Y119</f>
        <v>3.6629705679999958E-2</v>
      </c>
      <c r="AL52" s="114">
        <f>('[1]Summary Data'!$V119*POWER(AL$51,3))+('[1]Summary Data'!$W119*POWER(AL$51,2))+('[1]Summary Data'!$X119*AL$51)+'[1]Summary Data'!$Y119</f>
        <v>1.057319511999999E-2</v>
      </c>
      <c r="AM52" s="114">
        <f>('[1]Summary Data'!$V119*POWER(AM$51,3))+('[1]Summary Data'!$W119*POWER(AM$51,2))+('[1]Summary Data'!$X119*AM$51)+'[1]Summary Data'!$Y119</f>
        <v>-7.1310295999998941E-4</v>
      </c>
      <c r="AN52" s="115">
        <f>('[1]Summary Data'!$V119*POWER(AN$51,3))+('[1]Summary Data'!$W119*POWER(AN$51,2))+('[1]Summary Data'!$X119*AN$51)+'[1]Summary Data'!$Y119</f>
        <v>-2.5202900000000361E-3</v>
      </c>
    </row>
    <row r="53" spans="2:43" ht="15.75" thickBot="1" x14ac:dyDescent="0.3">
      <c r="B53" s="170"/>
      <c r="C53" s="171"/>
      <c r="D53" s="171"/>
      <c r="E53" s="172"/>
      <c r="F53" s="51">
        <f t="shared" si="6"/>
        <v>3</v>
      </c>
      <c r="G53" s="92">
        <f t="shared" si="7"/>
        <v>9.7543233039999983E-2</v>
      </c>
      <c r="H53" s="93">
        <f t="shared" si="8"/>
        <v>5.0976791919999986E-2</v>
      </c>
      <c r="I53" s="93">
        <f t="shared" si="8"/>
        <v>2.098171527999998E-2</v>
      </c>
      <c r="J53" s="93">
        <f t="shared" si="8"/>
        <v>4.2478117599999976E-3</v>
      </c>
      <c r="K53" s="93">
        <f t="shared" si="8"/>
        <v>0</v>
      </c>
      <c r="L53" s="177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9.7543233039999983E-2</v>
      </c>
      <c r="AK53" s="93">
        <f>('[1]Summary Data'!$V118*POWER(AK$51,3))+('[1]Summary Data'!$W118*POWER(AK$51,2))+('[1]Summary Data'!$X118*AK$51)+'[1]Summary Data'!$Y118</f>
        <v>5.0976791919999986E-2</v>
      </c>
      <c r="AL53" s="93">
        <f>('[1]Summary Data'!$V118*POWER(AL$51,3))+('[1]Summary Data'!$W118*POWER(AL$51,2))+('[1]Summary Data'!$X118*AL$51)+'[1]Summary Data'!$Y118</f>
        <v>2.098171527999998E-2</v>
      </c>
      <c r="AM53" s="93">
        <f>('[1]Summary Data'!$V118*POWER(AM$51,3))+('[1]Summary Data'!$W118*POWER(AM$51,2))+('[1]Summary Data'!$X118*AM$51)+'[1]Summary Data'!$Y118</f>
        <v>4.2478117599999976E-3</v>
      </c>
      <c r="AN53" s="94">
        <f>('[1]Summary Data'!$V118*POWER(AN$51,3))+('[1]Summary Data'!$W118*POWER(AN$51,2))+('[1]Summary Data'!$X118*AN$51)+'[1]Summary Data'!$Y118</f>
        <v>-2.5351099999999793E-3</v>
      </c>
    </row>
    <row r="54" spans="2:43" x14ac:dyDescent="0.25">
      <c r="B54" s="170"/>
      <c r="C54" s="171"/>
      <c r="D54" s="171"/>
      <c r="E54" s="172"/>
      <c r="F54" s="54">
        <f t="shared" si="6"/>
        <v>3.5</v>
      </c>
      <c r="G54" s="97">
        <f t="shared" si="7"/>
        <v>8.2879418799999993E-2</v>
      </c>
      <c r="H54" s="98">
        <f t="shared" si="8"/>
        <v>3.7761936399999974E-2</v>
      </c>
      <c r="I54" s="98">
        <f t="shared" si="8"/>
        <v>1.1747119600000022E-2</v>
      </c>
      <c r="J54" s="98">
        <f t="shared" si="8"/>
        <v>0</v>
      </c>
      <c r="K54" s="98">
        <f t="shared" si="8"/>
        <v>0</v>
      </c>
      <c r="L54" s="177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8.2879418799999993E-2</v>
      </c>
      <c r="AK54" s="98">
        <f>('[1]Summary Data'!$V117*POWER(AK$51,3))+('[1]Summary Data'!$W117*POWER(AK$51,2))+('[1]Summary Data'!$X117*AK$51)+'[1]Summary Data'!$Y117</f>
        <v>3.7761936399999974E-2</v>
      </c>
      <c r="AL54" s="98">
        <f>('[1]Summary Data'!$V117*POWER(AL$51,3))+('[1]Summary Data'!$W117*POWER(AL$51,2))+('[1]Summary Data'!$X117*AL$51)+'[1]Summary Data'!$Y117</f>
        <v>1.1747119600000022E-2</v>
      </c>
      <c r="AM54" s="98">
        <f>('[1]Summary Data'!$V117*POWER(AM$51,3))+('[1]Summary Data'!$W117*POWER(AM$51,2))+('[1]Summary Data'!$X117*AM$51)+'[1]Summary Data'!$Y117</f>
        <v>-4.9914799999967174E-5</v>
      </c>
      <c r="AN54" s="99">
        <f>('[1]Summary Data'!$V117*POWER(AN$51,3))+('[1]Summary Data'!$W117*POWER(AN$51,2))+('[1]Summary Data'!$X117*AN$51)+'[1]Summary Data'!$Y117</f>
        <v>-2.5140499999999621E-3</v>
      </c>
    </row>
    <row r="55" spans="2:43" x14ac:dyDescent="0.25">
      <c r="B55" s="170"/>
      <c r="C55" s="171"/>
      <c r="D55" s="171"/>
      <c r="E55" s="172"/>
      <c r="F55" s="56">
        <f t="shared" si="6"/>
        <v>4</v>
      </c>
      <c r="G55" s="97">
        <f t="shared" si="7"/>
        <v>6.4243975679999996E-2</v>
      </c>
      <c r="H55" s="98">
        <f t="shared" si="8"/>
        <v>2.7687944640000017E-2</v>
      </c>
      <c r="I55" s="98">
        <f t="shared" si="8"/>
        <v>7.3878777599999668E-3</v>
      </c>
      <c r="J55" s="98">
        <f t="shared" si="8"/>
        <v>0</v>
      </c>
      <c r="K55" s="98">
        <f t="shared" si="8"/>
        <v>0</v>
      </c>
      <c r="L55" s="177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6.4243975679999996E-2</v>
      </c>
      <c r="AK55" s="98">
        <f>('[1]Summary Data'!$V116*POWER(AK$51,3))+('[1]Summary Data'!$W116*POWER(AK$51,2))+('[1]Summary Data'!$X116*AK$51)+'[1]Summary Data'!$Y116</f>
        <v>2.7687944640000017E-2</v>
      </c>
      <c r="AL55" s="98">
        <f>('[1]Summary Data'!$V116*POWER(AL$51,3))+('[1]Summary Data'!$W116*POWER(AL$51,2))+('[1]Summary Data'!$X116*AL$51)+'[1]Summary Data'!$Y116</f>
        <v>7.3878777599999668E-3</v>
      </c>
      <c r="AM55" s="98">
        <f>('[1]Summary Data'!$V116*POWER(AM$51,3))+('[1]Summary Data'!$W116*POWER(AM$51,2))+('[1]Summary Data'!$X116*AM$51)+'[1]Summary Data'!$Y116</f>
        <v>-1.0454140800000289E-3</v>
      </c>
      <c r="AN55" s="99">
        <f>('[1]Summary Data'!$V116*POWER(AN$51,3))+('[1]Summary Data'!$W116*POWER(AN$51,2))+('[1]Summary Data'!$X116*AN$51)+'[1]Summary Data'!$Y116</f>
        <v>-2.0011199999999119E-3</v>
      </c>
    </row>
    <row r="56" spans="2:43" x14ac:dyDescent="0.25">
      <c r="B56" s="170"/>
      <c r="C56" s="171"/>
      <c r="D56" s="171"/>
      <c r="E56" s="172"/>
      <c r="F56" s="56">
        <f t="shared" si="6"/>
        <v>4.5</v>
      </c>
      <c r="G56" s="97">
        <f t="shared" si="7"/>
        <v>7.9953962879999979E-2</v>
      </c>
      <c r="H56" s="98">
        <f t="shared" si="8"/>
        <v>4.0814970239999998E-2</v>
      </c>
      <c r="I56" s="98">
        <f t="shared" si="8"/>
        <v>1.6106828160000003E-2</v>
      </c>
      <c r="J56" s="98">
        <f t="shared" si="8"/>
        <v>2.7767827200000372E-3</v>
      </c>
      <c r="K56" s="98">
        <f t="shared" si="8"/>
        <v>0</v>
      </c>
      <c r="L56" s="177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7.9953962879999979E-2</v>
      </c>
      <c r="AK56" s="98">
        <f>('[1]Summary Data'!$V115*POWER(AK$51,3))+('[1]Summary Data'!$W115*POWER(AK$51,2))+('[1]Summary Data'!$X115*AK$51)+'[1]Summary Data'!$Y115</f>
        <v>4.0814970239999998E-2</v>
      </c>
      <c r="AL56" s="98">
        <f>('[1]Summary Data'!$V115*POWER(AL$51,3))+('[1]Summary Data'!$W115*POWER(AL$51,2))+('[1]Summary Data'!$X115*AL$51)+'[1]Summary Data'!$Y115</f>
        <v>1.6106828160000003E-2</v>
      </c>
      <c r="AM56" s="98">
        <f>('[1]Summary Data'!$V115*POWER(AM$51,3))+('[1]Summary Data'!$W115*POWER(AM$51,2))+('[1]Summary Data'!$X115*AM$51)+'[1]Summary Data'!$Y115</f>
        <v>2.7767827200000372E-3</v>
      </c>
      <c r="AN56" s="99">
        <f>('[1]Summary Data'!$V115*POWER(AN$51,3))+('[1]Summary Data'!$W115*POWER(AN$51,2))+('[1]Summary Data'!$X115*AN$51)+'[1]Summary Data'!$Y115</f>
        <v>-2.2279199999999943E-3</v>
      </c>
    </row>
    <row r="57" spans="2:43" x14ac:dyDescent="0.25">
      <c r="B57" s="170"/>
      <c r="C57" s="171"/>
      <c r="D57" s="171"/>
      <c r="E57" s="172"/>
      <c r="F57" s="56">
        <f t="shared" si="6"/>
        <v>5</v>
      </c>
      <c r="G57" s="97">
        <f t="shared" si="7"/>
        <v>0.11696435471999998</v>
      </c>
      <c r="H57" s="98">
        <f t="shared" si="8"/>
        <v>8.2286614559999971E-2</v>
      </c>
      <c r="I57" s="98">
        <f t="shared" si="8"/>
        <v>5.1136955039999987E-2</v>
      </c>
      <c r="J57" s="98">
        <f t="shared" si="8"/>
        <v>2.5336411680000004E-2</v>
      </c>
      <c r="K57" s="98">
        <f t="shared" si="8"/>
        <v>6.7060199999999792E-3</v>
      </c>
      <c r="L57" s="177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0.11696435471999998</v>
      </c>
      <c r="AK57" s="98">
        <f>('[1]Summary Data'!$V114*POWER(AK$51,3))+('[1]Summary Data'!$W114*POWER(AK$51,2))+('[1]Summary Data'!$X114*AK$51)+'[1]Summary Data'!$Y114</f>
        <v>8.2286614559999971E-2</v>
      </c>
      <c r="AL57" s="98">
        <f>('[1]Summary Data'!$V114*POWER(AL$51,3))+('[1]Summary Data'!$W114*POWER(AL$51,2))+('[1]Summary Data'!$X114*AL$51)+'[1]Summary Data'!$Y114</f>
        <v>5.1136955039999987E-2</v>
      </c>
      <c r="AM57" s="98">
        <f>('[1]Summary Data'!$V114*POWER(AM$51,3))+('[1]Summary Data'!$W114*POWER(AM$51,2))+('[1]Summary Data'!$X114*AM$51)+'[1]Summary Data'!$Y114</f>
        <v>2.5336411680000004E-2</v>
      </c>
      <c r="AN57" s="99">
        <f>('[1]Summary Data'!$V114*POWER(AN$51,3))+('[1]Summary Data'!$W114*POWER(AN$51,2))+('[1]Summary Data'!$X114*AN$51)+'[1]Summary Data'!$Y114</f>
        <v>6.7060199999999792E-3</v>
      </c>
    </row>
    <row r="58" spans="2:43" x14ac:dyDescent="0.25">
      <c r="B58" s="170"/>
      <c r="C58" s="171"/>
      <c r="D58" s="171"/>
      <c r="E58" s="172"/>
      <c r="F58" s="56">
        <f t="shared" si="6"/>
        <v>5.5</v>
      </c>
      <c r="G58" s="97">
        <f t="shared" si="7"/>
        <v>0.10810056272000002</v>
      </c>
      <c r="H58" s="98">
        <f t="shared" si="8"/>
        <v>6.672970256000002E-2</v>
      </c>
      <c r="I58" s="98">
        <f t="shared" si="8"/>
        <v>3.5295499039999984E-2</v>
      </c>
      <c r="J58" s="98">
        <f t="shared" si="8"/>
        <v>1.3317291680000037E-2</v>
      </c>
      <c r="K58" s="98">
        <f t="shared" si="8"/>
        <v>3.1442000000000969E-4</v>
      </c>
      <c r="L58" s="177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0.10810056272000002</v>
      </c>
      <c r="AK58" s="98">
        <f>('[1]Summary Data'!$V113*POWER(AK$51,3))+('[1]Summary Data'!$W113*POWER(AK$51,2))+('[1]Summary Data'!$X113*AK$51)+'[1]Summary Data'!$Y113</f>
        <v>6.672970256000002E-2</v>
      </c>
      <c r="AL58" s="98">
        <f>('[1]Summary Data'!$V113*POWER(AL$51,3))+('[1]Summary Data'!$W113*POWER(AL$51,2))+('[1]Summary Data'!$X113*AL$51)+'[1]Summary Data'!$Y113</f>
        <v>3.5295499039999984E-2</v>
      </c>
      <c r="AM58" s="98">
        <f>('[1]Summary Data'!$V113*POWER(AM$51,3))+('[1]Summary Data'!$W113*POWER(AM$51,2))+('[1]Summary Data'!$X113*AM$51)+'[1]Summary Data'!$Y113</f>
        <v>1.3317291680000037E-2</v>
      </c>
      <c r="AN58" s="99">
        <f>('[1]Summary Data'!$V113*POWER(AN$51,3))+('[1]Summary Data'!$W113*POWER(AN$51,2))+('[1]Summary Data'!$X113*AN$51)+'[1]Summary Data'!$Y113</f>
        <v>3.1442000000000969E-4</v>
      </c>
    </row>
    <row r="59" spans="2:43" ht="15.75" thickBot="1" x14ac:dyDescent="0.3">
      <c r="B59" s="173"/>
      <c r="C59" s="174"/>
      <c r="D59" s="174"/>
      <c r="E59" s="175"/>
      <c r="F59" s="58">
        <f t="shared" si="6"/>
        <v>6</v>
      </c>
      <c r="G59" s="102">
        <f t="shared" si="7"/>
        <v>0.14413687648000001</v>
      </c>
      <c r="H59" s="103">
        <f t="shared" si="8"/>
        <v>0.10795064704</v>
      </c>
      <c r="I59" s="103">
        <f t="shared" si="8"/>
        <v>7.3421431359999983E-2</v>
      </c>
      <c r="J59" s="103">
        <f t="shared" si="8"/>
        <v>4.2863989120000001E-2</v>
      </c>
      <c r="K59" s="103">
        <f t="shared" si="8"/>
        <v>1.8593079999999984E-2</v>
      </c>
      <c r="L59" s="178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0.14413687648000001</v>
      </c>
      <c r="AK59" s="103">
        <f>('[1]Summary Data'!$V112*POWER(AK$51,3))+('[1]Summary Data'!$W112*POWER(AK$51,2))+('[1]Summary Data'!$X112*AK$51)+'[1]Summary Data'!$Y112</f>
        <v>0.10795064704</v>
      </c>
      <c r="AL59" s="103">
        <f>('[1]Summary Data'!$V112*POWER(AL$51,3))+('[1]Summary Data'!$W112*POWER(AL$51,2))+('[1]Summary Data'!$X112*AL$51)+'[1]Summary Data'!$Y112</f>
        <v>7.3421431359999983E-2</v>
      </c>
      <c r="AM59" s="103">
        <f>('[1]Summary Data'!$V112*POWER(AM$51,3))+('[1]Summary Data'!$W112*POWER(AM$51,2))+('[1]Summary Data'!$X112*AM$51)+'[1]Summary Data'!$Y112</f>
        <v>4.2863989120000001E-2</v>
      </c>
      <c r="AN59" s="104">
        <f>('[1]Summary Data'!$V112*POWER(AN$51,3))+('[1]Summary Data'!$W112*POWER(AN$51,2))+('[1]Summary Data'!$X112*AN$51)+'[1]Summary Data'!$Y112</f>
        <v>1.8593079999999984E-2</v>
      </c>
    </row>
    <row r="60" spans="2:43" ht="15.75" thickBot="1" x14ac:dyDescent="0.3">
      <c r="AI60" s="43" t="s">
        <v>59</v>
      </c>
    </row>
    <row r="61" spans="2:43" ht="15.75" thickBot="1" x14ac:dyDescent="0.3">
      <c r="B61" s="185" t="s">
        <v>63</v>
      </c>
      <c r="C61" s="186"/>
      <c r="D61" s="186"/>
      <c r="E61" s="186"/>
      <c r="F61" s="181"/>
      <c r="G61" s="182" t="s">
        <v>75</v>
      </c>
      <c r="H61" s="183"/>
      <c r="I61" s="183"/>
      <c r="J61" s="183"/>
      <c r="K61" s="183"/>
      <c r="L61" s="183"/>
      <c r="M61" s="183"/>
      <c r="N61" s="184"/>
      <c r="Q61" s="37"/>
      <c r="AI61" s="138"/>
      <c r="AJ61" s="182" t="s">
        <v>76</v>
      </c>
      <c r="AK61" s="183"/>
      <c r="AL61" s="183"/>
      <c r="AM61" s="183"/>
      <c r="AN61" s="183"/>
      <c r="AO61" s="183"/>
      <c r="AP61" s="183"/>
      <c r="AQ61" s="184"/>
    </row>
    <row r="62" spans="2:43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 x14ac:dyDescent="0.3">
      <c r="B63" s="170"/>
      <c r="C63" s="171"/>
      <c r="D63" s="171"/>
      <c r="E63" s="172"/>
      <c r="F63" s="49">
        <f t="shared" ref="F63:F70" si="11">F15</f>
        <v>2.5</v>
      </c>
      <c r="G63" s="124">
        <f t="shared" ref="G63:G70" si="12">MAX(AJ63-100,0)</f>
        <v>37.532540349599998</v>
      </c>
      <c r="H63" s="125">
        <f>IF(OR(AK63-100&gt;G63,AK63&gt;AJ63),0,(MAX(AK63-100,0)))</f>
        <v>13.187338144799995</v>
      </c>
      <c r="I63" s="125">
        <f t="shared" ref="I63:N70" si="13">IF(OR(AL63-100&gt;H63,AL63&gt;AK63),0,(MAX(AL63-100,0)))</f>
        <v>1.2679781351999964</v>
      </c>
      <c r="J63" s="125">
        <f t="shared" si="13"/>
        <v>0</v>
      </c>
      <c r="K63" s="125">
        <f t="shared" si="13"/>
        <v>0</v>
      </c>
      <c r="L63" s="125">
        <f t="shared" si="13"/>
        <v>0</v>
      </c>
      <c r="M63" s="125">
        <f t="shared" si="13"/>
        <v>0</v>
      </c>
      <c r="N63" s="125">
        <f t="shared" si="13"/>
        <v>0</v>
      </c>
      <c r="O63" s="176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137.5325403496</v>
      </c>
      <c r="AK63" s="125">
        <f>('[1]Summary Data'!$V163*POWER(AK$62,3))+('[1]Summary Data'!$W163*POWER(AK$62,2))+('[1]Summary Data'!$X163*AK$62)+'[1]Summary Data'!$Y163</f>
        <v>113.18733814479999</v>
      </c>
      <c r="AL63" s="125">
        <f>('[1]Summary Data'!$V163*POWER(AL$62,3))+('[1]Summary Data'!$W163*POWER(AL$62,2))+('[1]Summary Data'!$X163*AL$62)+'[1]Summary Data'!$Y163</f>
        <v>101.2679781352</v>
      </c>
      <c r="AM63" s="125">
        <f>('[1]Summary Data'!$V163*POWER(AM$62,3))+('[1]Summary Data'!$W163*POWER(AM$62,2))+('[1]Summary Data'!$X163*AM$62)+'[1]Summary Data'!$Y163</f>
        <v>97.921267770400021</v>
      </c>
      <c r="AN63" s="125">
        <f>('[1]Summary Data'!$V163*POWER(AN$62,3))+('[1]Summary Data'!$W163*POWER(AN$62,2))+('[1]Summary Data'!$X163*AN$62)+'[1]Summary Data'!$Y163</f>
        <v>99.294014499999946</v>
      </c>
      <c r="AO63" s="125">
        <f>('[1]Summary Data'!$V163*POWER(AO$62,3))+('[1]Summary Data'!$W163*POWER(AO$62,2))+('[1]Summary Data'!$X163*AO$62)+'[1]Summary Data'!$Y163</f>
        <v>101.5330257736</v>
      </c>
      <c r="AP63" s="125">
        <f>('[1]Summary Data'!$V163*POWER(AP$62,3))+('[1]Summary Data'!$W163*POWER(AP$62,2))+('[1]Summary Data'!$X163*AP$62)+'[1]Summary Data'!$Y163</f>
        <v>100.78510904079997</v>
      </c>
      <c r="AQ63" s="126">
        <f>('[1]Summary Data'!$V163*POWER(AQ$62,3))+('[1]Summary Data'!$W163*POWER(AQ$62,2))+('[1]Summary Data'!$X163*AQ$62)+'[1]Summary Data'!$Y163</f>
        <v>-639.85149000000024</v>
      </c>
    </row>
    <row r="64" spans="2:43" ht="15.75" thickBot="1" x14ac:dyDescent="0.3">
      <c r="B64" s="170"/>
      <c r="C64" s="171"/>
      <c r="D64" s="171"/>
      <c r="E64" s="172"/>
      <c r="F64" s="51">
        <f t="shared" si="11"/>
        <v>3</v>
      </c>
      <c r="G64" s="127">
        <f t="shared" si="12"/>
        <v>43.441499091839972</v>
      </c>
      <c r="H64" s="128">
        <f t="shared" ref="H64:H70" si="15">IF(OR(AK64-100&gt;G64,AK64&gt;AJ64),0,(MAX(AK64-100,0)))</f>
        <v>17.481020392319962</v>
      </c>
      <c r="I64" s="128">
        <f t="shared" si="13"/>
        <v>3.846405482879959</v>
      </c>
      <c r="J64" s="128">
        <f t="shared" si="13"/>
        <v>0</v>
      </c>
      <c r="K64" s="128">
        <f t="shared" si="13"/>
        <v>0</v>
      </c>
      <c r="L64" s="128">
        <f t="shared" si="13"/>
        <v>0</v>
      </c>
      <c r="M64" s="128">
        <f t="shared" si="13"/>
        <v>0</v>
      </c>
      <c r="N64" s="128">
        <f t="shared" si="13"/>
        <v>0</v>
      </c>
      <c r="O64" s="177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143.44149909183997</v>
      </c>
      <c r="AK64" s="128">
        <f>('[1]Summary Data'!$V162*POWER(AK$62,3))+('[1]Summary Data'!$W162*POWER(AK$62,2))+('[1]Summary Data'!$X162*AK$62)+'[1]Summary Data'!$Y162</f>
        <v>117.48102039231996</v>
      </c>
      <c r="AL64" s="128">
        <f>('[1]Summary Data'!$V162*POWER(AL$62,3))+('[1]Summary Data'!$W162*POWER(AL$62,2))+('[1]Summary Data'!$X162*AL$62)+'[1]Summary Data'!$Y162</f>
        <v>103.84640548287996</v>
      </c>
      <c r="AM64" s="128">
        <f>('[1]Summary Data'!$V162*POWER(AM$62,3))+('[1]Summary Data'!$W162*POWER(AM$62,2))+('[1]Summary Data'!$X162*AM$62)+'[1]Summary Data'!$Y162</f>
        <v>98.943888664959928</v>
      </c>
      <c r="AN64" s="128">
        <f>('[1]Summary Data'!$V162*POWER(AN$62,3))+('[1]Summary Data'!$W162*POWER(AN$62,2))+('[1]Summary Data'!$X162*AN$62)+'[1]Summary Data'!$Y162</f>
        <v>99.17970423999995</v>
      </c>
      <c r="AO64" s="128">
        <f>('[1]Summary Data'!$V162*POWER(AO$62,3))+('[1]Summary Data'!$W162*POWER(AO$62,2))+('[1]Summary Data'!$X162*AO$62)+'[1]Summary Data'!$Y162</f>
        <v>100.96008650944</v>
      </c>
      <c r="AP64" s="128">
        <f>('[1]Summary Data'!$V162*POWER(AP$62,3))+('[1]Summary Data'!$W162*POWER(AP$62,2))+('[1]Summary Data'!$X162*AP$62)+'[1]Summary Data'!$Y162</f>
        <v>100.69126977472004</v>
      </c>
      <c r="AQ64" s="129">
        <f>('[1]Summary Data'!$V162*POWER(AQ$62,3))+('[1]Summary Data'!$W162*POWER(AQ$62,2))+('[1]Summary Data'!$X162*AQ$62)+'[1]Summary Data'!$Y162</f>
        <v>-554.30061000000023</v>
      </c>
    </row>
    <row r="65" spans="2:43" x14ac:dyDescent="0.25">
      <c r="B65" s="170"/>
      <c r="C65" s="171"/>
      <c r="D65" s="171"/>
      <c r="E65" s="172"/>
      <c r="F65" s="54">
        <f t="shared" si="11"/>
        <v>3.5</v>
      </c>
      <c r="G65" s="130">
        <f t="shared" si="12"/>
        <v>37.44995437064</v>
      </c>
      <c r="H65" s="131">
        <f t="shared" si="15"/>
        <v>13.738864868720029</v>
      </c>
      <c r="I65" s="131">
        <f t="shared" si="13"/>
        <v>1.8852773424800091</v>
      </c>
      <c r="J65" s="131">
        <f t="shared" si="13"/>
        <v>0</v>
      </c>
      <c r="K65" s="131">
        <f t="shared" si="13"/>
        <v>0</v>
      </c>
      <c r="L65" s="131">
        <f t="shared" si="13"/>
        <v>0</v>
      </c>
      <c r="M65" s="131">
        <f t="shared" si="13"/>
        <v>0</v>
      </c>
      <c r="N65" s="131">
        <f t="shared" si="13"/>
        <v>0</v>
      </c>
      <c r="O65" s="177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137.44995437064</v>
      </c>
      <c r="AK65" s="131">
        <f>('[1]Summary Data'!$V161*POWER(AK$62,3))+('[1]Summary Data'!$W161*POWER(AK$62,2))+('[1]Summary Data'!$X161*AK$62)+'[1]Summary Data'!$Y161</f>
        <v>113.73886486872003</v>
      </c>
      <c r="AL65" s="131">
        <f>('[1]Summary Data'!$V161*POWER(AL$62,3))+('[1]Summary Data'!$W161*POWER(AL$62,2))+('[1]Summary Data'!$X161*AL$62)+'[1]Summary Data'!$Y161</f>
        <v>101.88527734248001</v>
      </c>
      <c r="AM65" s="131">
        <f>('[1]Summary Data'!$V161*POWER(AM$62,3))+('[1]Summary Data'!$W161*POWER(AM$62,2))+('[1]Summary Data'!$X161*AM$62)+'[1]Summary Data'!$Y161</f>
        <v>98.27330441016008</v>
      </c>
      <c r="AN65" s="131">
        <f>('[1]Summary Data'!$V161*POWER(AN$62,3))+('[1]Summary Data'!$W161*POWER(AN$62,2))+('[1]Summary Data'!$X161*AN$62)+'[1]Summary Data'!$Y161</f>
        <v>99.287058689999952</v>
      </c>
      <c r="AO65" s="131">
        <f>('[1]Summary Data'!$V161*POWER(AO$62,3))+('[1]Summary Data'!$W161*POWER(AO$62,2))+('[1]Summary Data'!$X161*AO$62)+'[1]Summary Data'!$Y161</f>
        <v>101.31065280023998</v>
      </c>
      <c r="AP65" s="131">
        <f>('[1]Summary Data'!$V161*POWER(AP$62,3))+('[1]Summary Data'!$W161*POWER(AP$62,2))+('[1]Summary Data'!$X161*AP$62)+'[1]Summary Data'!$Y161</f>
        <v>100.72819935912011</v>
      </c>
      <c r="AQ65" s="132">
        <f>('[1]Summary Data'!$V161*POWER(AQ$62,3))+('[1]Summary Data'!$W161*POWER(AQ$62,2))+('[1]Summary Data'!$X161*AQ$62)+'[1]Summary Data'!$Y161</f>
        <v>-584.68777999999986</v>
      </c>
    </row>
    <row r="66" spans="2:43" x14ac:dyDescent="0.25">
      <c r="B66" s="170"/>
      <c r="C66" s="171"/>
      <c r="D66" s="171"/>
      <c r="E66" s="172"/>
      <c r="F66" s="56">
        <f t="shared" si="11"/>
        <v>4</v>
      </c>
      <c r="G66" s="130">
        <f t="shared" si="12"/>
        <v>28.839591305520003</v>
      </c>
      <c r="H66" s="131">
        <f t="shared" si="15"/>
        <v>10.140245370960002</v>
      </c>
      <c r="I66" s="131">
        <f t="shared" si="13"/>
        <v>0.98252144664000696</v>
      </c>
      <c r="J66" s="131">
        <f t="shared" si="13"/>
        <v>0</v>
      </c>
      <c r="K66" s="131">
        <f t="shared" si="13"/>
        <v>0</v>
      </c>
      <c r="L66" s="131">
        <f t="shared" si="13"/>
        <v>0</v>
      </c>
      <c r="M66" s="131">
        <f t="shared" si="13"/>
        <v>0</v>
      </c>
      <c r="N66" s="131">
        <f t="shared" si="13"/>
        <v>0</v>
      </c>
      <c r="O66" s="177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128.83959130552</v>
      </c>
      <c r="AK66" s="131">
        <f>('[1]Summary Data'!$V160*POWER(AK$62,3))+('[1]Summary Data'!$W160*POWER(AK$62,2))+('[1]Summary Data'!$X160*AK$62)+'[1]Summary Data'!$Y160</f>
        <v>110.14024537096</v>
      </c>
      <c r="AL66" s="131">
        <f>('[1]Summary Data'!$V160*POWER(AL$62,3))+('[1]Summary Data'!$W160*POWER(AL$62,2))+('[1]Summary Data'!$X160*AL$62)+'[1]Summary Data'!$Y160</f>
        <v>100.98252144664001</v>
      </c>
      <c r="AM66" s="131">
        <f>('[1]Summary Data'!$V160*POWER(AM$62,3))+('[1]Summary Data'!$W160*POWER(AM$62,2))+('[1]Summary Data'!$X160*AM$62)+'[1]Summary Data'!$Y160</f>
        <v>98.408149092880052</v>
      </c>
      <c r="AN66" s="131">
        <f>('[1]Summary Data'!$V160*POWER(AN$62,3))+('[1]Summary Data'!$W160*POWER(AN$62,2))+('[1]Summary Data'!$X160*AN$62)+'[1]Summary Data'!$Y160</f>
        <v>99.45885787000006</v>
      </c>
      <c r="AO66" s="131">
        <f>('[1]Summary Data'!$V160*POWER(AO$62,3))+('[1]Summary Data'!$W160*POWER(AO$62,2))+('[1]Summary Data'!$X160*AO$62)+'[1]Summary Data'!$Y160</f>
        <v>101.17637733832007</v>
      </c>
      <c r="AP66" s="131">
        <f>('[1]Summary Data'!$V160*POWER(AP$62,3))+('[1]Summary Data'!$W160*POWER(AP$62,2))+('[1]Summary Data'!$X160*AP$62)+'[1]Summary Data'!$Y160</f>
        <v>100.60243705816006</v>
      </c>
      <c r="AQ66" s="132">
        <f>('[1]Summary Data'!$V160*POWER(AQ$62,3))+('[1]Summary Data'!$W160*POWER(AQ$62,2))+('[1]Summary Data'!$X160*AQ$62)+'[1]Summary Data'!$Y160</f>
        <v>-467.9398699999997</v>
      </c>
    </row>
    <row r="67" spans="2:43" x14ac:dyDescent="0.25">
      <c r="B67" s="170"/>
      <c r="C67" s="171"/>
      <c r="D67" s="171"/>
      <c r="E67" s="172"/>
      <c r="F67" s="56">
        <f t="shared" si="11"/>
        <v>4.5</v>
      </c>
      <c r="G67" s="130">
        <f t="shared" si="12"/>
        <v>35.66628922352001</v>
      </c>
      <c r="H67" s="131">
        <f t="shared" si="15"/>
        <v>14.204032988960023</v>
      </c>
      <c r="I67" s="131">
        <f t="shared" si="13"/>
        <v>2.9952424606400001</v>
      </c>
      <c r="J67" s="131">
        <f t="shared" si="13"/>
        <v>0</v>
      </c>
      <c r="K67" s="131">
        <f t="shared" si="13"/>
        <v>0</v>
      </c>
      <c r="L67" s="131">
        <f t="shared" si="13"/>
        <v>0</v>
      </c>
      <c r="M67" s="131">
        <f t="shared" si="13"/>
        <v>0</v>
      </c>
      <c r="N67" s="131">
        <f t="shared" si="13"/>
        <v>0</v>
      </c>
      <c r="O67" s="177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135.66628922352001</v>
      </c>
      <c r="AK67" s="131">
        <f>('[1]Summary Data'!$V159*POWER(AK$62,3))+('[1]Summary Data'!$W159*POWER(AK$62,2))+('[1]Summary Data'!$X159*AK$62)+'[1]Summary Data'!$Y159</f>
        <v>114.20403298896002</v>
      </c>
      <c r="AL67" s="131">
        <f>('[1]Summary Data'!$V159*POWER(AL$62,3))+('[1]Summary Data'!$W159*POWER(AL$62,2))+('[1]Summary Data'!$X159*AL$62)+'[1]Summary Data'!$Y159</f>
        <v>102.99524246064</v>
      </c>
      <c r="AM67" s="131">
        <f>('[1]Summary Data'!$V159*POWER(AM$62,3))+('[1]Summary Data'!$W159*POWER(AM$62,2))+('[1]Summary Data'!$X159*AM$62)+'[1]Summary Data'!$Y159</f>
        <v>99.034387262880017</v>
      </c>
      <c r="AN67" s="131">
        <f>('[1]Summary Data'!$V159*POWER(AN$62,3))+('[1]Summary Data'!$W159*POWER(AN$62,2))+('[1]Summary Data'!$X159*AN$62)+'[1]Summary Data'!$Y159</f>
        <v>99.315937020000007</v>
      </c>
      <c r="AO67" s="131">
        <f>('[1]Summary Data'!$V159*POWER(AO$62,3))+('[1]Summary Data'!$W159*POWER(AO$62,2))+('[1]Summary Data'!$X159*AO$62)+'[1]Summary Data'!$Y159</f>
        <v>100.83436135631993</v>
      </c>
      <c r="AP67" s="131">
        <f>('[1]Summary Data'!$V159*POWER(AP$62,3))+('[1]Summary Data'!$W159*POWER(AP$62,2))+('[1]Summary Data'!$X159*AP$62)+'[1]Summary Data'!$Y159</f>
        <v>100.58412989616002</v>
      </c>
      <c r="AQ67" s="132">
        <f>('[1]Summary Data'!$V159*POWER(AQ$62,3))+('[1]Summary Data'!$W159*POWER(AQ$62,2))+('[1]Summary Data'!$X159*AQ$62)+'[1]Summary Data'!$Y159</f>
        <v>-449.80498</v>
      </c>
    </row>
    <row r="68" spans="2:43" x14ac:dyDescent="0.25">
      <c r="B68" s="170"/>
      <c r="C68" s="171"/>
      <c r="D68" s="171"/>
      <c r="E68" s="172"/>
      <c r="F68" s="56">
        <f t="shared" si="11"/>
        <v>5</v>
      </c>
      <c r="G68" s="130">
        <f t="shared" si="12"/>
        <v>51.834829394879989</v>
      </c>
      <c r="H68" s="131">
        <f t="shared" si="15"/>
        <v>25.891677594239994</v>
      </c>
      <c r="I68" s="131">
        <f t="shared" si="13"/>
        <v>10.502860388160002</v>
      </c>
      <c r="J68" s="131">
        <f t="shared" si="13"/>
        <v>2.9574678067199898</v>
      </c>
      <c r="K68" s="131">
        <f t="shared" si="13"/>
        <v>0.54458988000001796</v>
      </c>
      <c r="L68" s="131">
        <f t="shared" si="13"/>
        <v>0</v>
      </c>
      <c r="M68" s="131">
        <f t="shared" si="13"/>
        <v>0</v>
      </c>
      <c r="N68" s="131">
        <f t="shared" si="13"/>
        <v>0</v>
      </c>
      <c r="O68" s="177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151.83482939487999</v>
      </c>
      <c r="AK68" s="131">
        <f>('[1]Summary Data'!$V158*POWER(AK$62,3))+('[1]Summary Data'!$W158*POWER(AK$62,2))+('[1]Summary Data'!$X158*AK$62)+'[1]Summary Data'!$Y158</f>
        <v>125.89167759423999</v>
      </c>
      <c r="AL68" s="131">
        <f>('[1]Summary Data'!$V158*POWER(AL$62,3))+('[1]Summary Data'!$W158*POWER(AL$62,2))+('[1]Summary Data'!$X158*AL$62)+'[1]Summary Data'!$Y158</f>
        <v>110.50286038816</v>
      </c>
      <c r="AM68" s="131">
        <f>('[1]Summary Data'!$V158*POWER(AM$62,3))+('[1]Summary Data'!$W158*POWER(AM$62,2))+('[1]Summary Data'!$X158*AM$62)+'[1]Summary Data'!$Y158</f>
        <v>102.95746780671999</v>
      </c>
      <c r="AN68" s="131">
        <f>('[1]Summary Data'!$V158*POWER(AN$62,3))+('[1]Summary Data'!$W158*POWER(AN$62,2))+('[1]Summary Data'!$X158*AN$62)+'[1]Summary Data'!$Y158</f>
        <v>100.54458988000002</v>
      </c>
      <c r="AO68" s="131">
        <f>('[1]Summary Data'!$V158*POWER(AO$62,3))+('[1]Summary Data'!$W158*POWER(AO$62,2))+('[1]Summary Data'!$X158*AO$62)+'[1]Summary Data'!$Y158</f>
        <v>100.55331663808002</v>
      </c>
      <c r="AP68" s="131">
        <f>('[1]Summary Data'!$V158*POWER(AP$62,3))+('[1]Summary Data'!$W158*POWER(AP$62,2))+('[1]Summary Data'!$X158*AP$62)+'[1]Summary Data'!$Y158</f>
        <v>100.27273811104007</v>
      </c>
      <c r="AQ68" s="132">
        <f>('[1]Summary Data'!$V158*POWER(AQ$62,3))+('[1]Summary Data'!$W158*POWER(AQ$62,2))+('[1]Summary Data'!$X158*AQ$62)+'[1]Summary Data'!$Y158</f>
        <v>-339.92934999999977</v>
      </c>
    </row>
    <row r="69" spans="2:43" x14ac:dyDescent="0.25">
      <c r="B69" s="170"/>
      <c r="C69" s="171"/>
      <c r="D69" s="171"/>
      <c r="E69" s="172"/>
      <c r="F69" s="56">
        <f t="shared" si="11"/>
        <v>5.5</v>
      </c>
      <c r="G69" s="130">
        <f t="shared" si="12"/>
        <v>48.830811922560031</v>
      </c>
      <c r="H69" s="131">
        <f t="shared" si="15"/>
        <v>22.098211250880013</v>
      </c>
      <c r="I69" s="131">
        <f t="shared" si="13"/>
        <v>7.1357032819200015</v>
      </c>
      <c r="J69" s="131">
        <f t="shared" si="13"/>
        <v>0.71855199264004455</v>
      </c>
      <c r="K69" s="131">
        <f t="shared" si="13"/>
        <v>0</v>
      </c>
      <c r="L69" s="131">
        <f t="shared" si="13"/>
        <v>0</v>
      </c>
      <c r="M69" s="131">
        <f t="shared" si="13"/>
        <v>0</v>
      </c>
      <c r="N69" s="131">
        <f t="shared" si="13"/>
        <v>0</v>
      </c>
      <c r="O69" s="177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148.83081192256003</v>
      </c>
      <c r="AK69" s="131">
        <f>('[1]Summary Data'!$V157*POWER(AK$62,3))+('[1]Summary Data'!$W157*POWER(AK$62,2))+('[1]Summary Data'!$X157*AK$62)+'[1]Summary Data'!$Y157</f>
        <v>122.09821125088001</v>
      </c>
      <c r="AL69" s="131">
        <f>('[1]Summary Data'!$V157*POWER(AL$62,3))+('[1]Summary Data'!$W157*POWER(AL$62,2))+('[1]Summary Data'!$X157*AL$62)+'[1]Summary Data'!$Y157</f>
        <v>107.13570328192</v>
      </c>
      <c r="AM69" s="131">
        <f>('[1]Summary Data'!$V157*POWER(AM$62,3))+('[1]Summary Data'!$W157*POWER(AM$62,2))+('[1]Summary Data'!$X157*AM$62)+'[1]Summary Data'!$Y157</f>
        <v>100.71855199264004</v>
      </c>
      <c r="AN69" s="131">
        <f>('[1]Summary Data'!$V157*POWER(AN$62,3))+('[1]Summary Data'!$W157*POWER(AN$62,2))+('[1]Summary Data'!$X157*AN$62)+'[1]Summary Data'!$Y157</f>
        <v>99.622021360000048</v>
      </c>
      <c r="AO69" s="131">
        <f>('[1]Summary Data'!$V157*POWER(AO$62,3))+('[1]Summary Data'!$W157*POWER(AO$62,2))+('[1]Summary Data'!$X157*AO$62)+'[1]Summary Data'!$Y157</f>
        <v>100.62137536095995</v>
      </c>
      <c r="AP69" s="131">
        <f>('[1]Summary Data'!$V157*POWER(AP$62,3))+('[1]Summary Data'!$W157*POWER(AP$62,2))+('[1]Summary Data'!$X157*AP$62)+'[1]Summary Data'!$Y157</f>
        <v>100.49187797248001</v>
      </c>
      <c r="AQ69" s="132">
        <f>('[1]Summary Data'!$V157*POWER(AQ$62,3))+('[1]Summary Data'!$W157*POWER(AQ$62,2))+('[1]Summary Data'!$X157*AQ$62)+'[1]Summary Data'!$Y157</f>
        <v>-455.42227000000014</v>
      </c>
    </row>
    <row r="70" spans="2:43" ht="15.75" thickBot="1" x14ac:dyDescent="0.3">
      <c r="B70" s="173"/>
      <c r="C70" s="174"/>
      <c r="D70" s="174"/>
      <c r="E70" s="175"/>
      <c r="F70" s="58">
        <f t="shared" si="11"/>
        <v>6</v>
      </c>
      <c r="G70" s="133">
        <f t="shared" si="12"/>
        <v>63.677593936559987</v>
      </c>
      <c r="H70" s="134">
        <f t="shared" si="15"/>
        <v>33.603794708880002</v>
      </c>
      <c r="I70" s="134">
        <f t="shared" si="13"/>
        <v>15.445100071920024</v>
      </c>
      <c r="J70" s="134">
        <f t="shared" si="13"/>
        <v>6.1185538106399804</v>
      </c>
      <c r="K70" s="134">
        <f t="shared" si="13"/>
        <v>2.5411997100000008</v>
      </c>
      <c r="L70" s="134">
        <f t="shared" si="13"/>
        <v>1.6300815549599292</v>
      </c>
      <c r="M70" s="134">
        <f t="shared" si="13"/>
        <v>0.30224313048000795</v>
      </c>
      <c r="N70" s="134">
        <f t="shared" si="13"/>
        <v>0</v>
      </c>
      <c r="O70" s="178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163.67759393655999</v>
      </c>
      <c r="AK70" s="134">
        <f>('[1]Summary Data'!$V156*POWER(AK$62,3))+('[1]Summary Data'!$W156*POWER(AK$62,2))+('[1]Summary Data'!$X156*AK$62)+'[1]Summary Data'!$Y156</f>
        <v>133.60379470888</v>
      </c>
      <c r="AL70" s="134">
        <f>('[1]Summary Data'!$V156*POWER(AL$62,3))+('[1]Summary Data'!$W156*POWER(AL$62,2))+('[1]Summary Data'!$X156*AL$62)+'[1]Summary Data'!$Y156</f>
        <v>115.44510007192002</v>
      </c>
      <c r="AM70" s="134">
        <f>('[1]Summary Data'!$V156*POWER(AM$62,3))+('[1]Summary Data'!$W156*POWER(AM$62,2))+('[1]Summary Data'!$X156*AM$62)+'[1]Summary Data'!$Y156</f>
        <v>106.11855381063998</v>
      </c>
      <c r="AN70" s="134">
        <f>('[1]Summary Data'!$V156*POWER(AN$62,3))+('[1]Summary Data'!$W156*POWER(AN$62,2))+('[1]Summary Data'!$X156*AN$62)+'[1]Summary Data'!$Y156</f>
        <v>102.54119971</v>
      </c>
      <c r="AO70" s="134">
        <f>('[1]Summary Data'!$V156*POWER(AO$62,3))+('[1]Summary Data'!$W156*POWER(AO$62,2))+('[1]Summary Data'!$X156*AO$62)+'[1]Summary Data'!$Y156</f>
        <v>101.63008155495993</v>
      </c>
      <c r="AP70" s="134">
        <f>('[1]Summary Data'!$V156*POWER(AP$62,3))+('[1]Summary Data'!$W156*POWER(AP$62,2))+('[1]Summary Data'!$X156*AP$62)+'[1]Summary Data'!$Y156</f>
        <v>100.30224313048001</v>
      </c>
      <c r="AQ70" s="135">
        <f>('[1]Summary Data'!$V156*POWER(AQ$62,3))+('[1]Summary Data'!$W156*POWER(AQ$62,2))+('[1]Summary Data'!$X156*AQ$62)+'[1]Summary Data'!$Y156</f>
        <v>-413.03330999999997</v>
      </c>
    </row>
    <row r="71" spans="2:43" ht="15.75" thickBot="1" x14ac:dyDescent="0.3"/>
    <row r="72" spans="2:43" ht="15.75" thickBot="1" x14ac:dyDescent="0.3">
      <c r="B72" s="179" t="s">
        <v>65</v>
      </c>
      <c r="C72" s="180"/>
      <c r="D72" s="180"/>
      <c r="E72" s="180"/>
      <c r="F72" s="180"/>
      <c r="G72" s="180"/>
      <c r="H72" s="181"/>
    </row>
    <row r="73" spans="2:43" ht="15.75" thickBot="1" x14ac:dyDescent="0.3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 xr:uid="{00000000-0002-0000-05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62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 x14ac:dyDescent="0.4">
      <c r="A1" s="161" t="str">
        <f ca="1">MID(CELL("filename",A1),FIND("]",CELL("filename",A1))+1,255)</f>
        <v>Mitsubishi EVO X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1081.097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1081.097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MIN(G51:V51)</f>
        <v>0</v>
      </c>
      <c r="C8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1126.7239999999999</v>
      </c>
      <c r="H15" s="176" t="s">
        <v>45</v>
      </c>
      <c r="I15" s="37"/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1243.2615499999999</v>
      </c>
      <c r="H16" s="177"/>
      <c r="I16" s="146" t="s">
        <v>77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1346.9766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1458.5748999999998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1544.3752499999998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1608.1162999999999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1719.6639999999998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1749.8261999999997</v>
      </c>
      <c r="H22" s="178"/>
    </row>
    <row r="26" spans="2:17" x14ac:dyDescent="0.25">
      <c r="P26" s="37"/>
      <c r="Q26" s="73"/>
    </row>
    <row r="27" spans="2:17" ht="15.75" thickBot="1" x14ac:dyDescent="0.3"/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0"/>
        <v>3.5</v>
      </c>
      <c r="G32" s="80">
        <f t="shared" si="1"/>
        <v>0.92582009977255153</v>
      </c>
    </row>
    <row r="33" spans="2:15" x14ac:dyDescent="0.25">
      <c r="B33" s="170"/>
      <c r="C33" s="171"/>
      <c r="D33" s="171"/>
      <c r="E33" s="172"/>
      <c r="F33" s="79">
        <f t="shared" si="0"/>
        <v>4</v>
      </c>
      <c r="G33" s="80">
        <f t="shared" si="1"/>
        <v>0.8660254037844386</v>
      </c>
    </row>
    <row r="34" spans="2:15" x14ac:dyDescent="0.25">
      <c r="B34" s="170"/>
      <c r="C34" s="171"/>
      <c r="D34" s="171"/>
      <c r="E34" s="172"/>
      <c r="F34" s="79">
        <f t="shared" si="0"/>
        <v>4.5</v>
      </c>
      <c r="G34" s="80">
        <f t="shared" si="1"/>
        <v>0.81649658092772603</v>
      </c>
    </row>
    <row r="35" spans="2:15" x14ac:dyDescent="0.25">
      <c r="B35" s="170"/>
      <c r="C35" s="171"/>
      <c r="D35" s="171"/>
      <c r="E35" s="172"/>
      <c r="F35" s="79">
        <f t="shared" si="0"/>
        <v>5</v>
      </c>
      <c r="G35" s="80">
        <f t="shared" si="1"/>
        <v>0.7745966692414834</v>
      </c>
    </row>
    <row r="36" spans="2:15" x14ac:dyDescent="0.25">
      <c r="B36" s="170"/>
      <c r="C36" s="171"/>
      <c r="D36" s="171"/>
      <c r="E36" s="172"/>
      <c r="F36" s="79">
        <f t="shared" si="0"/>
        <v>5.5</v>
      </c>
      <c r="G36" s="80">
        <f t="shared" si="1"/>
        <v>0.7385489458759964</v>
      </c>
    </row>
    <row r="37" spans="2:15" ht="15.75" thickBot="1" x14ac:dyDescent="0.3">
      <c r="B37" s="173"/>
      <c r="C37" s="174"/>
      <c r="D37" s="174"/>
      <c r="E37" s="175"/>
      <c r="F37" s="82">
        <f t="shared" si="0"/>
        <v>6</v>
      </c>
      <c r="G37" s="83">
        <f t="shared" si="1"/>
        <v>0.70710678118654757</v>
      </c>
    </row>
    <row r="38" spans="2:15" ht="15.75" thickBot="1" x14ac:dyDescent="0.3"/>
    <row r="39" spans="2:15" ht="15.75" thickBot="1" x14ac:dyDescent="0.3">
      <c r="B39" s="179" t="s">
        <v>55</v>
      </c>
      <c r="C39" s="180"/>
      <c r="D39" s="180"/>
      <c r="E39" s="180"/>
      <c r="F39" s="181"/>
      <c r="G39" s="179" t="s">
        <v>68</v>
      </c>
      <c r="H39" s="180"/>
      <c r="I39" s="180"/>
      <c r="J39" s="180"/>
      <c r="K39" s="180"/>
      <c r="L39" s="180"/>
      <c r="M39" s="181"/>
    </row>
    <row r="40" spans="2:15" ht="15.75" customHeight="1" thickBot="1" x14ac:dyDescent="0.3">
      <c r="B40" s="167" t="s">
        <v>43</v>
      </c>
      <c r="C40" s="168"/>
      <c r="D40" s="168"/>
      <c r="E40" s="169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 x14ac:dyDescent="0.3">
      <c r="B41" s="170"/>
      <c r="C41" s="171"/>
      <c r="D41" s="171"/>
      <c r="E41" s="172"/>
      <c r="F41" s="49">
        <f t="shared" ref="F41:F48" si="2">F15</f>
        <v>2.5</v>
      </c>
      <c r="G41" s="87">
        <f>FORECAST(G$40,'Generic ECU'!G41:H41,'Generic ECU'!$G$40:$H$40)</f>
        <v>3.5983537000000001</v>
      </c>
      <c r="H41" s="88">
        <f>FORECAST(H$40,'Generic ECU'!G41:H41,'Generic ECU'!$G$40:$H$40)</f>
        <v>2.7178818999999992</v>
      </c>
      <c r="I41" s="88">
        <f>FORECAST(I$40,'Generic ECU'!G41:H41,'Generic ECU'!$G$40:$H$40)</f>
        <v>1.8336473999999985</v>
      </c>
      <c r="J41" s="88">
        <f>FORECAST(J$40,'Generic ECU'!I41:J41,'Generic ECU'!$I$40:$J$40)</f>
        <v>1.2023807999999998</v>
      </c>
      <c r="K41" s="88">
        <f>FORECAST(K$40,'Generic ECU'!L41:M41,'Generic ECU'!$L$40:$M$40)</f>
        <v>0.89307120000000029</v>
      </c>
      <c r="L41" s="88">
        <f>FORECAST(L$40,'Generic ECU'!M41:N41,'Generic ECU'!$M$40:$N$40)</f>
        <v>0.72617420000000177</v>
      </c>
      <c r="M41" s="89">
        <f>FORECAST(M$40,'Generic ECU'!M41:N41,'Generic ECU'!$M$40:$N$40)</f>
        <v>0.57776160000000742</v>
      </c>
      <c r="N41" s="176" t="s">
        <v>40</v>
      </c>
    </row>
    <row r="42" spans="2:15" ht="15.75" thickBot="1" x14ac:dyDescent="0.3">
      <c r="B42" s="170"/>
      <c r="C42" s="171"/>
      <c r="D42" s="171"/>
      <c r="E42" s="172"/>
      <c r="F42" s="51">
        <f t="shared" si="2"/>
        <v>3</v>
      </c>
      <c r="G42" s="92">
        <f>FORECAST(G$40,'Generic ECU'!G42:H42,'Generic ECU'!$G$40:$H$40)</f>
        <v>4.1243524999999996</v>
      </c>
      <c r="H42" s="93">
        <f>FORECAST(H$40,'Generic ECU'!G42:H42,'Generic ECU'!$G$40:$H$40)</f>
        <v>3.043857500000001</v>
      </c>
      <c r="I42" s="93">
        <f>FORECAST(I$40,'Generic ECU'!G42:H42,'Generic ECU'!$G$40:$H$40)</f>
        <v>1.9587450000000022</v>
      </c>
      <c r="J42" s="93">
        <f>FORECAST(J$40,'Generic ECU'!I42:J42,'Generic ECU'!$I$40:$J$40)</f>
        <v>1.2664271999999985</v>
      </c>
      <c r="K42" s="93">
        <f>FORECAST(K$40,'Generic ECU'!L42:M42,'Generic ECU'!$L$40:$M$40)</f>
        <v>0.98460840000000061</v>
      </c>
      <c r="L42" s="93">
        <f>FORECAST(L$40,'Generic ECU'!M42:N42,'Generic ECU'!$M$40:$N$40)</f>
        <v>0.7168023999999984</v>
      </c>
      <c r="M42" s="94">
        <f>FORECAST(M$40,'Generic ECU'!M42:N42,'Generic ECU'!$M$40:$N$40)</f>
        <v>0.43223519999998938</v>
      </c>
      <c r="N42" s="177"/>
      <c r="O42" s="146" t="s">
        <v>77</v>
      </c>
    </row>
    <row r="43" spans="2:15" x14ac:dyDescent="0.25">
      <c r="B43" s="170"/>
      <c r="C43" s="171"/>
      <c r="D43" s="171"/>
      <c r="E43" s="172"/>
      <c r="F43" s="54">
        <f t="shared" si="2"/>
        <v>3.5</v>
      </c>
      <c r="G43" s="97">
        <f>FORECAST(G$40,'Generic ECU'!G43:H43,'Generic ECU'!$G$40:$H$40)</f>
        <v>4.3811577000000028</v>
      </c>
      <c r="H43" s="98">
        <f>FORECAST(H$40,'Generic ECU'!G43:H43,'Generic ECU'!$G$40:$H$40)</f>
        <v>3.228309900000002</v>
      </c>
      <c r="I43" s="98">
        <f>FORECAST(I$40,'Generic ECU'!G43:H43,'Generic ECU'!$G$40:$H$40)</f>
        <v>2.0705354000000007</v>
      </c>
      <c r="J43" s="98">
        <f>FORECAST(J$40,'Generic ECU'!I43:J43,'Generic ECU'!$I$40:$J$40)</f>
        <v>1.3022240000000029</v>
      </c>
      <c r="K43" s="98">
        <f>FORECAST(K$40,'Generic ECU'!L43:M43,'Generic ECU'!$L$40:$M$40)</f>
        <v>0.97737200000000835</v>
      </c>
      <c r="L43" s="98">
        <f>FORECAST(L$40,'Generic ECU'!M43:N43,'Generic ECU'!$M$40:$N$40)</f>
        <v>0.75061580000000361</v>
      </c>
      <c r="M43" s="99">
        <f>FORECAST(M$40,'Generic ECU'!M43:N43,'Generic ECU'!$M$40:$N$40)</f>
        <v>0.52447840000000001</v>
      </c>
      <c r="N43" s="177"/>
    </row>
    <row r="44" spans="2:15" x14ac:dyDescent="0.25">
      <c r="B44" s="170"/>
      <c r="C44" s="171"/>
      <c r="D44" s="171"/>
      <c r="E44" s="172"/>
      <c r="F44" s="56">
        <f t="shared" si="2"/>
        <v>4</v>
      </c>
      <c r="G44" s="97">
        <f>FORECAST(G$40,'Generic ECU'!G44:H44,'Generic ECU'!$G$40:$H$40)</f>
        <v>4.934031700000002</v>
      </c>
      <c r="H44" s="98">
        <f>FORECAST(H$40,'Generic ECU'!G44:H44,'Generic ECU'!$G$40:$H$40)</f>
        <v>3.5860279000000013</v>
      </c>
      <c r="I44" s="98">
        <f>FORECAST(I$40,'Generic ECU'!G44:H44,'Generic ECU'!$G$40:$H$40)</f>
        <v>2.2322633999999999</v>
      </c>
      <c r="J44" s="98">
        <f>FORECAST(J$40,'Generic ECU'!I44:J44,'Generic ECU'!$I$40:$J$40)</f>
        <v>1.3696428000000043</v>
      </c>
      <c r="K44" s="98">
        <f>FORECAST(K$40,'Generic ECU'!L44:M44,'Generic ECU'!$L$40:$M$40)</f>
        <v>1.0399314000000042</v>
      </c>
      <c r="L44" s="98">
        <f>FORECAST(L$40,'Generic ECU'!M44:N44,'Generic ECU'!$M$40:$N$40)</f>
        <v>0.77281629999999613</v>
      </c>
      <c r="M44" s="99">
        <f>FORECAST(M$40,'Generic ECU'!M44:N44,'Generic ECU'!$M$40:$N$40)</f>
        <v>0.4923123999999941</v>
      </c>
      <c r="N44" s="177"/>
    </row>
    <row r="45" spans="2:15" x14ac:dyDescent="0.25">
      <c r="B45" s="170"/>
      <c r="C45" s="171"/>
      <c r="D45" s="171"/>
      <c r="E45" s="172"/>
      <c r="F45" s="56">
        <f t="shared" si="2"/>
        <v>4.5</v>
      </c>
      <c r="G45" s="97">
        <f>FORECAST(G$40,'Generic ECU'!G45:H45,'Generic ECU'!$G$40:$H$40)</f>
        <v>5.8680426000000052</v>
      </c>
      <c r="H45" s="98">
        <f>FORECAST(H$40,'Generic ECU'!G45:H45,'Generic ECU'!$G$40:$H$40)</f>
        <v>4.1681262000000023</v>
      </c>
      <c r="I45" s="98">
        <f>FORECAST(I$40,'Generic ECU'!G45:H45,'Generic ECU'!$G$40:$H$40)</f>
        <v>2.4609451999999994</v>
      </c>
      <c r="J45" s="98">
        <f>FORECAST(J$40,'Generic ECU'!I45:J45,'Generic ECU'!$I$40:$J$40)</f>
        <v>1.4135840000000011</v>
      </c>
      <c r="K45" s="98">
        <f>FORECAST(K$40,'Generic ECU'!L45:M45,'Generic ECU'!$L$40:$M$40)</f>
        <v>1.061190800000003</v>
      </c>
      <c r="L45" s="98">
        <f>FORECAST(L$40,'Generic ECU'!M45:N45,'Generic ECU'!$M$40:$N$40)</f>
        <v>0.74408180000000579</v>
      </c>
      <c r="M45" s="99">
        <f>FORECAST(M$40,'Generic ECU'!M45:N45,'Generic ECU'!$M$40:$N$40)</f>
        <v>0.39672640000002657</v>
      </c>
      <c r="N45" s="177"/>
    </row>
    <row r="46" spans="2:15" x14ac:dyDescent="0.25">
      <c r="B46" s="170"/>
      <c r="C46" s="171"/>
      <c r="D46" s="171"/>
      <c r="E46" s="172"/>
      <c r="F46" s="56">
        <f t="shared" si="2"/>
        <v>5</v>
      </c>
      <c r="G46" s="97">
        <f>FORECAST(G$40,'Generic ECU'!G46:H46,'Generic ECU'!$G$40:$H$40)</f>
        <v>6.9268753999999966</v>
      </c>
      <c r="H46" s="98">
        <f>FORECAST(H$40,'Generic ECU'!G46:H46,'Generic ECU'!$G$40:$H$40)</f>
        <v>4.8247597999999989</v>
      </c>
      <c r="I46" s="98">
        <f>FORECAST(I$40,'Generic ECU'!G46:H46,'Generic ECU'!$G$40:$H$40)</f>
        <v>2.7136607999999995</v>
      </c>
      <c r="J46" s="98">
        <f>FORECAST(J$40,'Generic ECU'!I46:J46,'Generic ECU'!$I$40:$J$40)</f>
        <v>1.4605163999999924</v>
      </c>
      <c r="K46" s="98">
        <f>FORECAST(K$40,'Generic ECU'!L46:M46,'Generic ECU'!$L$40:$M$40)</f>
        <v>1.0933535999999897</v>
      </c>
      <c r="L46" s="98">
        <f>FORECAST(L$40,'Generic ECU'!M46:N46,'Generic ECU'!$M$40:$N$40)</f>
        <v>0.73082379999999203</v>
      </c>
      <c r="M46" s="99">
        <f>FORECAST(M$40,'Generic ECU'!M46:N46,'Generic ECU'!$M$40:$N$40)</f>
        <v>0.31809239999998784</v>
      </c>
      <c r="N46" s="177"/>
    </row>
    <row r="47" spans="2:15" x14ac:dyDescent="0.25">
      <c r="B47" s="170"/>
      <c r="C47" s="171"/>
      <c r="D47" s="171"/>
      <c r="E47" s="172"/>
      <c r="F47" s="56">
        <f t="shared" si="2"/>
        <v>5.5</v>
      </c>
      <c r="G47" s="97">
        <f>FORECAST(G$40,'Generic ECU'!G47:H47,'Generic ECU'!$G$40:$H$40)</f>
        <v>7.4251233999999995</v>
      </c>
      <c r="H47" s="98">
        <f>FORECAST(H$40,'Generic ECU'!G47:H47,'Generic ECU'!$G$40:$H$40)</f>
        <v>5.1760557999999985</v>
      </c>
      <c r="I47" s="98">
        <f>FORECAST(I$40,'Generic ECU'!G47:H47,'Generic ECU'!$G$40:$H$40)</f>
        <v>2.9173767999999978</v>
      </c>
      <c r="J47" s="98">
        <f>FORECAST(J$40,'Generic ECU'!I47:J47,'Generic ECU'!$I$40:$J$40)</f>
        <v>1.5483639999999923</v>
      </c>
      <c r="K47" s="98">
        <f>FORECAST(K$40,'Generic ECU'!L47:M47,'Generic ECU'!$L$40:$M$40)</f>
        <v>1.1280346000000054</v>
      </c>
      <c r="L47" s="98">
        <f>FORECAST(L$40,'Generic ECU'!M47:N47,'Generic ECU'!$M$40:$N$40)</f>
        <v>0.78173389999998255</v>
      </c>
      <c r="M47" s="99">
        <f>FORECAST(M$40,'Generic ECU'!M47:N47,'Generic ECU'!$M$40:$N$40)</f>
        <v>0.39762719999993523</v>
      </c>
      <c r="N47" s="177"/>
    </row>
    <row r="48" spans="2:15" ht="15.75" thickBot="1" x14ac:dyDescent="0.3">
      <c r="B48" s="173"/>
      <c r="C48" s="174"/>
      <c r="D48" s="174"/>
      <c r="E48" s="175"/>
      <c r="F48" s="58">
        <f t="shared" si="2"/>
        <v>6</v>
      </c>
      <c r="G48" s="102">
        <f>FORECAST(G$40,'Generic ECU'!G48:H48,'Generic ECU'!$G$40:$H$40)</f>
        <v>7.6542231999999943</v>
      </c>
      <c r="H48" s="103">
        <f>FORECAST(H$40,'Generic ECU'!G48:H48,'Generic ECU'!$G$40:$H$40)</f>
        <v>5.3827383999999991</v>
      </c>
      <c r="I48" s="103">
        <f>FORECAST(I$40,'Generic ECU'!G48:H48,'Generic ECU'!$G$40:$H$40)</f>
        <v>3.1015464000000019</v>
      </c>
      <c r="J48" s="103">
        <f>FORECAST(J$40,'Generic ECU'!I48:J48,'Generic ECU'!$I$40:$J$40)</f>
        <v>1.6488491999999981</v>
      </c>
      <c r="K48" s="103">
        <f>FORECAST(K$40,'Generic ECU'!L48:M48,'Generic ECU'!$L$40:$M$40)</f>
        <v>1.1382954000000072</v>
      </c>
      <c r="L48" s="103">
        <f>FORECAST(L$40,'Generic ECU'!M48:N48,'Generic ECU'!$M$40:$N$40)</f>
        <v>0.83255569999999857</v>
      </c>
      <c r="M48" s="104">
        <f>FORECAST(M$40,'Generic ECU'!M48:N48,'Generic ECU'!$M$40:$N$40)</f>
        <v>0.52104359999997696</v>
      </c>
      <c r="N48" s="178"/>
    </row>
    <row r="49" spans="2:147" ht="15.75" thickBot="1" x14ac:dyDescent="0.3">
      <c r="CA49" s="43" t="s">
        <v>59</v>
      </c>
    </row>
    <row r="50" spans="2:147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  <c r="CR50" s="182" t="s">
        <v>61</v>
      </c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4"/>
      <c r="DH50" s="182" t="s">
        <v>61</v>
      </c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4"/>
      <c r="DX50" s="182" t="s">
        <v>61</v>
      </c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4"/>
      <c r="EN50" s="156"/>
      <c r="EO50" s="155"/>
    </row>
    <row r="51" spans="2:147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 x14ac:dyDescent="0.3">
      <c r="B52" s="170"/>
      <c r="C52" s="171"/>
      <c r="D52" s="171"/>
      <c r="E52" s="172"/>
      <c r="F52" s="49">
        <f t="shared" ref="F52:F59" si="7">F15</f>
        <v>2.5</v>
      </c>
      <c r="G52" s="113">
        <f t="shared" ref="G52:AL59" si="8">IF(CB52&gt;H52,MAX(CB52,0),H52)</f>
        <v>0.23696</v>
      </c>
      <c r="H52" s="114">
        <f t="shared" si="8"/>
        <v>0.20798063814656001</v>
      </c>
      <c r="I52" s="114">
        <f t="shared" si="8"/>
        <v>0.18139358261248001</v>
      </c>
      <c r="J52" s="114">
        <f t="shared" si="8"/>
        <v>0.15709849843711998</v>
      </c>
      <c r="K52" s="114">
        <f t="shared" si="8"/>
        <v>0.13499505065983999</v>
      </c>
      <c r="L52" s="114">
        <f t="shared" si="8"/>
        <v>0.11498290432</v>
      </c>
      <c r="M52" s="114">
        <f t="shared" si="8"/>
        <v>9.6961724456959997E-2</v>
      </c>
      <c r="N52" s="114">
        <f t="shared" si="8"/>
        <v>8.0831176110079977E-2</v>
      </c>
      <c r="O52" s="114">
        <f t="shared" si="8"/>
        <v>6.6490924318719946E-2</v>
      </c>
      <c r="P52" s="114">
        <f t="shared" si="8"/>
        <v>5.3840634122239939E-2</v>
      </c>
      <c r="Q52" s="114">
        <f t="shared" si="8"/>
        <v>4.2779970559999964E-2</v>
      </c>
      <c r="R52" s="114">
        <f t="shared" si="8"/>
        <v>3.3208598671360001E-2</v>
      </c>
      <c r="S52" s="114">
        <f t="shared" si="8"/>
        <v>2.5026183495679921E-2</v>
      </c>
      <c r="T52" s="114">
        <f t="shared" si="8"/>
        <v>1.8132390072319982E-2</v>
      </c>
      <c r="U52" s="114">
        <f t="shared" si="8"/>
        <v>1.2426883440639913E-2</v>
      </c>
      <c r="V52" s="114">
        <f t="shared" si="8"/>
        <v>7.8093286399999462E-3</v>
      </c>
      <c r="W52" s="114">
        <f t="shared" si="8"/>
        <v>4.1793907097599781E-3</v>
      </c>
      <c r="X52" s="114">
        <f t="shared" si="8"/>
        <v>1.4367346892799615E-3</v>
      </c>
      <c r="Y52" s="114">
        <f t="shared" si="8"/>
        <v>1.2109257318399513E-3</v>
      </c>
      <c r="Z52" s="114">
        <f t="shared" si="8"/>
        <v>1.2109257318399513E-3</v>
      </c>
      <c r="AA52" s="114">
        <f t="shared" si="8"/>
        <v>1.2109257318399513E-3</v>
      </c>
      <c r="AB52" s="114">
        <f t="shared" si="8"/>
        <v>1.2109257318399513E-3</v>
      </c>
      <c r="AC52" s="114">
        <f t="shared" si="8"/>
        <v>1.2109257318399513E-3</v>
      </c>
      <c r="AD52" s="114">
        <f t="shared" si="8"/>
        <v>1.2109257318399513E-3</v>
      </c>
      <c r="AE52" s="114">
        <f t="shared" si="8"/>
        <v>1.2109257318399513E-3</v>
      </c>
      <c r="AF52" s="114">
        <f t="shared" si="8"/>
        <v>1.2109257318399513E-3</v>
      </c>
      <c r="AG52" s="114">
        <f t="shared" si="8"/>
        <v>1.2109257318399513E-3</v>
      </c>
      <c r="AH52" s="114">
        <f t="shared" si="8"/>
        <v>1.2109257318399513E-3</v>
      </c>
      <c r="AI52" s="114">
        <f t="shared" si="8"/>
        <v>1.2109257318399513E-3</v>
      </c>
      <c r="AJ52" s="114">
        <f t="shared" si="8"/>
        <v>1.2109257318399513E-3</v>
      </c>
      <c r="AK52" s="114">
        <f t="shared" si="8"/>
        <v>8.7245311999978314E-4</v>
      </c>
      <c r="AL52" s="114">
        <f t="shared" si="8"/>
        <v>1.6572968960126833E-5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6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0.23696</v>
      </c>
      <c r="CC52" s="114">
        <f>('[1]Summary Data'!$V119*POWER(CC$51,3))+('[1]Summary Data'!$W119*POWER(CC$51,2))+('[1]Summary Data'!$X119*CC$51)+'[1]Summary Data'!$Y119</f>
        <v>0.20798063814656001</v>
      </c>
      <c r="CD52" s="114">
        <f>('[1]Summary Data'!$V119*POWER(CD$51,3))+('[1]Summary Data'!$W119*POWER(CD$51,2))+('[1]Summary Data'!$X119*CD$51)+'[1]Summary Data'!$Y119</f>
        <v>0.18139358261248001</v>
      </c>
      <c r="CE52" s="114">
        <f>('[1]Summary Data'!$V119*POWER(CE$51,3))+('[1]Summary Data'!$W119*POWER(CE$51,2))+('[1]Summary Data'!$X119*CE$51)+'[1]Summary Data'!$Y119</f>
        <v>0.15709849843711998</v>
      </c>
      <c r="CF52" s="114">
        <f>('[1]Summary Data'!$V119*POWER(CF$51,3))+('[1]Summary Data'!$W119*POWER(CF$51,2))+('[1]Summary Data'!$X119*CF$51)+'[1]Summary Data'!$Y119</f>
        <v>0.13499505065983999</v>
      </c>
      <c r="CG52" s="114">
        <f>('[1]Summary Data'!$V119*POWER(CG$51,3))+('[1]Summary Data'!$W119*POWER(CG$51,2))+('[1]Summary Data'!$X119*CG$51)+'[1]Summary Data'!$Y119</f>
        <v>0.11498290432</v>
      </c>
      <c r="CH52" s="114">
        <f>('[1]Summary Data'!$V119*POWER(CH$51,3))+('[1]Summary Data'!$W119*POWER(CH$51,2))+('[1]Summary Data'!$X119*CH$51)+'[1]Summary Data'!$Y119</f>
        <v>9.6961724456959997E-2</v>
      </c>
      <c r="CI52" s="114">
        <f>('[1]Summary Data'!$V119*POWER(CI$51,3))+('[1]Summary Data'!$W119*POWER(CI$51,2))+('[1]Summary Data'!$X119*CI$51)+'[1]Summary Data'!$Y119</f>
        <v>8.0831176110079977E-2</v>
      </c>
      <c r="CJ52" s="114">
        <f>('[1]Summary Data'!$V119*POWER(CJ$51,3))+('[1]Summary Data'!$W119*POWER(CJ$51,2))+('[1]Summary Data'!$X119*CJ$51)+'[1]Summary Data'!$Y119</f>
        <v>6.6490924318719946E-2</v>
      </c>
      <c r="CK52" s="114">
        <f>('[1]Summary Data'!$V119*POWER(CK$51,3))+('[1]Summary Data'!$W119*POWER(CK$51,2))+('[1]Summary Data'!$X119*CK$51)+'[1]Summary Data'!$Y119</f>
        <v>5.3840634122239939E-2</v>
      </c>
      <c r="CL52" s="114">
        <f>('[1]Summary Data'!$V119*POWER(CL$51,3))+('[1]Summary Data'!$W119*POWER(CL$51,2))+('[1]Summary Data'!$X119*CL$51)+'[1]Summary Data'!$Y119</f>
        <v>4.2779970559999964E-2</v>
      </c>
      <c r="CM52" s="114">
        <f>('[1]Summary Data'!$V119*POWER(CM$51,3))+('[1]Summary Data'!$W119*POWER(CM$51,2))+('[1]Summary Data'!$X119*CM$51)+'[1]Summary Data'!$Y119</f>
        <v>3.3208598671360001E-2</v>
      </c>
      <c r="CN52" s="114">
        <f>('[1]Summary Data'!$V119*POWER(CN$51,3))+('[1]Summary Data'!$W119*POWER(CN$51,2))+('[1]Summary Data'!$X119*CN$51)+'[1]Summary Data'!$Y119</f>
        <v>2.5026183495679921E-2</v>
      </c>
      <c r="CO52" s="114">
        <f>('[1]Summary Data'!$V119*POWER(CO$51,3))+('[1]Summary Data'!$W119*POWER(CO$51,2))+('[1]Summary Data'!$X119*CO$51)+'[1]Summary Data'!$Y119</f>
        <v>1.8132390072319982E-2</v>
      </c>
      <c r="CP52" s="114">
        <f>('[1]Summary Data'!$V119*POWER(CP$51,3))+('[1]Summary Data'!$W119*POWER(CP$51,2))+('[1]Summary Data'!$X119*CP$51)+'[1]Summary Data'!$Y119</f>
        <v>1.2426883440639913E-2</v>
      </c>
      <c r="CQ52" s="114">
        <f>('[1]Summary Data'!$V119*POWER(CQ$51,3))+('[1]Summary Data'!$W119*POWER(CQ$51,2))+('[1]Summary Data'!$X119*CQ$51)+'[1]Summary Data'!$Y119</f>
        <v>7.8093286399999462E-3</v>
      </c>
      <c r="CR52" s="114">
        <f>('[1]Summary Data'!$V119*POWER(CR$51,3))+('[1]Summary Data'!$W119*POWER(CR$51,2))+('[1]Summary Data'!$X119*CR$51)+'[1]Summary Data'!$Y119</f>
        <v>4.1793907097599781E-3</v>
      </c>
      <c r="CS52" s="114">
        <f>('[1]Summary Data'!$V119*POWER(CS$51,3))+('[1]Summary Data'!$W119*POWER(CS$51,2))+('[1]Summary Data'!$X119*CS$51)+'[1]Summary Data'!$Y119</f>
        <v>1.4367346892799615E-3</v>
      </c>
      <c r="CT52" s="114">
        <f>('[1]Summary Data'!$V119*POWER(CT$51,3))+('[1]Summary Data'!$W119*POWER(CT$51,2))+('[1]Summary Data'!$X119*CT$51)+'[1]Summary Data'!$Y119</f>
        <v>-5.1897438208009516E-4</v>
      </c>
      <c r="CU52" s="114">
        <f>('[1]Summary Data'!$V119*POWER(CU$51,3))+('[1]Summary Data'!$W119*POWER(CU$51,2))+('[1]Summary Data'!$X119*CU$51)+'[1]Summary Data'!$Y119</f>
        <v>-1.7880714649600171E-3</v>
      </c>
      <c r="CV52" s="114">
        <f>('[1]Summary Data'!$V119*POWER(CV$51,3))+('[1]Summary Data'!$W119*POWER(CV$51,2))+('[1]Summary Data'!$X119*CV$51)+'[1]Summary Data'!$Y119</f>
        <v>-2.4708915200000736E-3</v>
      </c>
      <c r="CW52" s="114">
        <f>('[1]Summary Data'!$V119*POWER(CW$51,3))+('[1]Summary Data'!$W119*POWER(CW$51,2))+('[1]Summary Data'!$X119*CW$51)+'[1]Summary Data'!$Y119</f>
        <v>-2.6677695078401453E-3</v>
      </c>
      <c r="CX52" s="114">
        <f>('[1]Summary Data'!$V119*POWER(CX$51,3))+('[1]Summary Data'!$W119*POWER(CX$51,2))+('[1]Summary Data'!$X119*CX$51)+'[1]Summary Data'!$Y119</f>
        <v>-2.4790403891200019E-3</v>
      </c>
      <c r="CY52" s="114">
        <f>('[1]Summary Data'!$V119*POWER(CY$51,3))+('[1]Summary Data'!$W119*POWER(CY$51,2))+('[1]Summary Data'!$X119*CY$51)+'[1]Summary Data'!$Y119</f>
        <v>-2.0050391244800236E-3</v>
      </c>
      <c r="CZ52" s="114">
        <f>('[1]Summary Data'!$V119*POWER(CZ$51,3))+('[1]Summary Data'!$W119*POWER(CZ$51,2))+('[1]Summary Data'!$X119*CZ$51)+'[1]Summary Data'!$Y119</f>
        <v>-1.3461006745601467E-3</v>
      </c>
      <c r="DA52" s="114">
        <f>('[1]Summary Data'!$V119*POWER(DA$51,3))+('[1]Summary Data'!$W119*POWER(DA$51,2))+('[1]Summary Data'!$X119*DA$51)+'[1]Summary Data'!$Y119</f>
        <v>-6.0255999999997423E-4</v>
      </c>
      <c r="DB52" s="114">
        <f>('[1]Summary Data'!$V119*POWER(DB$51,3))+('[1]Summary Data'!$W119*POWER(DB$51,2))+('[1]Summary Data'!$X119*DB$51)+'[1]Summary Data'!$Y119</f>
        <v>1.2524793855989147E-4</v>
      </c>
      <c r="DC52" s="114">
        <f>('[1]Summary Data'!$V119*POWER(DC$51,3))+('[1]Summary Data'!$W119*POWER(DC$51,2))+('[1]Summary Data'!$X119*DC$51)+'[1]Summary Data'!$Y119</f>
        <v>7.3698818047979175E-4</v>
      </c>
      <c r="DD52" s="114">
        <f>('[1]Summary Data'!$V119*POWER(DD$51,3))+('[1]Summary Data'!$W119*POWER(DD$51,2))+('[1]Summary Data'!$X119*DD$51)+'[1]Summary Data'!$Y119</f>
        <v>1.132325765119957E-3</v>
      </c>
      <c r="DE52" s="114">
        <f>('[1]Summary Data'!$V119*POWER(DE$51,3))+('[1]Summary Data'!$W119*POWER(DE$51,2))+('[1]Summary Data'!$X119*DE$51)+'[1]Summary Data'!$Y119</f>
        <v>1.2109257318399513E-3</v>
      </c>
      <c r="DF52" s="114">
        <f>('[1]Summary Data'!$V119*POWER(DF$51,3))+('[1]Summary Data'!$W119*POWER(DF$51,2))+('[1]Summary Data'!$X119*DF$51)+'[1]Summary Data'!$Y119</f>
        <v>8.7245311999978314E-4</v>
      </c>
      <c r="DG52" s="114">
        <f>('[1]Summary Data'!$V119*POWER(DG$51,3))+('[1]Summary Data'!$W119*POWER(DG$51,2))+('[1]Summary Data'!$X119*DG$51)+'[1]Summary Data'!$Y119</f>
        <v>1.6572968960126833E-5</v>
      </c>
      <c r="DH52" s="114">
        <f>('[1]Summary Data'!$V119*POWER(DH$51,3))+('[1]Summary Data'!$W119*POWER(DH$51,2))+('[1]Summary Data'!$X119*DH$51)+'[1]Summary Data'!$Y119</f>
        <v>-1.4570496819200085E-3</v>
      </c>
      <c r="DI52" s="114">
        <f>('[1]Summary Data'!$V119*POWER(DI$51,3))+('[1]Summary Data'!$W119*POWER(DI$51,2))+('[1]Summary Data'!$X119*DI$51)+'[1]Summary Data'!$Y119</f>
        <v>-3.6487497932801705E-3</v>
      </c>
      <c r="DJ52" s="114">
        <f>('[1]Summary Data'!$V119*POWER(DJ$51,3))+('[1]Summary Data'!$W119*POWER(DJ$51,2))+('[1]Summary Data'!$X119*DJ$51)+'[1]Summary Data'!$Y119</f>
        <v>-6.6588623257600177E-3</v>
      </c>
      <c r="DK52" s="114">
        <f>('[1]Summary Data'!$V119*POWER(DK$51,3))+('[1]Summary Data'!$W119*POWER(DK$51,2))+('[1]Summary Data'!$X119*DK$51)+'[1]Summary Data'!$Y119</f>
        <v>-1.0587722240000097E-2</v>
      </c>
      <c r="DL52" s="114">
        <f>('[1]Summary Data'!$V119*POWER(DL$51,3))+('[1]Summary Data'!$W119*POWER(DL$51,2))+('[1]Summary Data'!$X119*DL$51)+'[1]Summary Data'!$Y119</f>
        <v>-1.5535664496640178E-2</v>
      </c>
      <c r="DM52" s="114">
        <f>('[1]Summary Data'!$V119*POWER(DM$51,3))+('[1]Summary Data'!$W119*POWER(DM$51,2))+('[1]Summary Data'!$X119*DM$51)+'[1]Summary Data'!$Y119</f>
        <v>-2.1603024056320252E-2</v>
      </c>
      <c r="DN52" s="114">
        <f>('[1]Summary Data'!$V119*POWER(DN$51,3))+('[1]Summary Data'!$W119*POWER(DN$51,2))+('[1]Summary Data'!$X119*DN$51)+'[1]Summary Data'!$Y119</f>
        <v>-2.8890135879680201E-2</v>
      </c>
      <c r="DO52" s="114">
        <f>('[1]Summary Data'!$V119*POWER(DO$51,3))+('[1]Summary Data'!$W119*POWER(DO$51,2))+('[1]Summary Data'!$X119*DO$51)+'[1]Summary Data'!$Y119</f>
        <v>-3.7497334927360459E-2</v>
      </c>
      <c r="DP52" s="114">
        <f>('[1]Summary Data'!$V119*POWER(DP$51,3))+('[1]Summary Data'!$W119*POWER(DP$51,2))+('[1]Summary Data'!$X119*DP$51)+'[1]Summary Data'!$Y119</f>
        <v>-4.7524956160000464E-2</v>
      </c>
      <c r="DQ52" s="114">
        <f>('[1]Summary Data'!$V119*POWER(DQ$51,3))+('[1]Summary Data'!$W119*POWER(DQ$51,2))+('[1]Summary Data'!$X119*DQ$51)+'[1]Summary Data'!$Y119</f>
        <v>-5.9073334538240652E-2</v>
      </c>
      <c r="DR52" s="114">
        <f>('[1]Summary Data'!$V119*POWER(DR$51,3))+('[1]Summary Data'!$W119*POWER(DR$51,2))+('[1]Summary Data'!$X119*DR$51)+'[1]Summary Data'!$Y119</f>
        <v>-7.224280502272068E-2</v>
      </c>
      <c r="DS52" s="114">
        <f>('[1]Summary Data'!$V119*POWER(DS$51,3))+('[1]Summary Data'!$W119*POWER(DS$51,2))+('[1]Summary Data'!$X119*DS$51)+'[1]Summary Data'!$Y119</f>
        <v>-8.7133702574080207E-2</v>
      </c>
      <c r="DT52" s="114">
        <f>('[1]Summary Data'!$V119*POWER(DT$51,3))+('[1]Summary Data'!$W119*POWER(DT$51,2))+('[1]Summary Data'!$X119*DT$51)+'[1]Summary Data'!$Y119</f>
        <v>-0.10384636215296045</v>
      </c>
      <c r="DU52" s="114">
        <f>('[1]Summary Data'!$V119*POWER(DU$51,3))+('[1]Summary Data'!$W119*POWER(DU$51,2))+('[1]Summary Data'!$X119*DU$51)+'[1]Summary Data'!$Y119</f>
        <v>-0.12248111872000084</v>
      </c>
      <c r="DV52" s="114">
        <f>('[1]Summary Data'!$V119*POWER(DV$51,3))+('[1]Summary Data'!$W119*POWER(DV$51,2))+('[1]Summary Data'!$X119*DV$51)+'[1]Summary Data'!$Y119</f>
        <v>-0.14313830723584081</v>
      </c>
      <c r="DW52" s="114">
        <f>('[1]Summary Data'!$V119*POWER(DW$51,3))+('[1]Summary Data'!$W119*POWER(DW$51,2))+('[1]Summary Data'!$X119*DW$51)+'[1]Summary Data'!$Y119</f>
        <v>-0.1659182626611207</v>
      </c>
      <c r="DX52" s="114">
        <f>('[1]Summary Data'!$V119*POWER(DX$51,3))+('[1]Summary Data'!$W119*POWER(DX$51,2))+('[1]Summary Data'!$X119*DX$51)+'[1]Summary Data'!$Y119</f>
        <v>-0.19092131995648082</v>
      </c>
      <c r="DY52" s="114">
        <f>('[1]Summary Data'!$V119*POWER(DY$51,3))+('[1]Summary Data'!$W119*POWER(DY$51,2))+('[1]Summary Data'!$X119*DY$51)+'[1]Summary Data'!$Y119</f>
        <v>-0.21824781408256105</v>
      </c>
      <c r="DZ52" s="114">
        <f>('[1]Summary Data'!$V119*POWER(DZ$51,3))+('[1]Summary Data'!$W119*POWER(DZ$51,2))+('[1]Summary Data'!$X119*DZ$51)+'[1]Summary Data'!$Y119</f>
        <v>-0.24799808000000151</v>
      </c>
      <c r="EA52" s="114">
        <f>('[1]Summary Data'!$V119*POWER(EA$51,3))+('[1]Summary Data'!$W119*POWER(EA$51,2))+('[1]Summary Data'!$X119*EA$51)+'[1]Summary Data'!$Y119</f>
        <v>-0.28027245266944162</v>
      </c>
      <c r="EB52" s="114">
        <f>('[1]Summary Data'!$V119*POWER(EB$51,3))+('[1]Summary Data'!$W119*POWER(EB$51,2))+('[1]Summary Data'!$X119*EB$51)+'[1]Summary Data'!$Y119</f>
        <v>-0.31517126705152126</v>
      </c>
      <c r="EC52" s="114">
        <f>('[1]Summary Data'!$V119*POWER(EC$51,3))+('[1]Summary Data'!$W119*POWER(EC$51,2))+('[1]Summary Data'!$X119*EC$51)+'[1]Summary Data'!$Y119</f>
        <v>-0.35279485810688144</v>
      </c>
      <c r="ED52" s="114">
        <f>('[1]Summary Data'!$V119*POWER(ED$51,3))+('[1]Summary Data'!$W119*POWER(ED$51,2))+('[1]Summary Data'!$X119*ED$51)+'[1]Summary Data'!$Y119</f>
        <v>-0.3932435607961618</v>
      </c>
      <c r="EE52" s="114">
        <f>('[1]Summary Data'!$V119*POWER(EE$51,3))+('[1]Summary Data'!$W119*POWER(EE$51,2))+('[1]Summary Data'!$X119*EE$51)+'[1]Summary Data'!$Y119</f>
        <v>-0.43661771008000133</v>
      </c>
      <c r="EF52" s="114">
        <f>('[1]Summary Data'!$V119*POWER(EF$51,3))+('[1]Summary Data'!$W119*POWER(EF$51,2))+('[1]Summary Data'!$X119*EF$51)+'[1]Summary Data'!$Y119</f>
        <v>-0.48301764091904237</v>
      </c>
      <c r="EG52" s="114">
        <f>('[1]Summary Data'!$V119*POWER(EG$51,3))+('[1]Summary Data'!$W119*POWER(EG$51,2))+('[1]Summary Data'!$X119*EG$51)+'[1]Summary Data'!$Y119</f>
        <v>-0.53254368827392229</v>
      </c>
      <c r="EH52" s="114">
        <f>('[1]Summary Data'!$V119*POWER(EH$51,3))+('[1]Summary Data'!$W119*POWER(EH$51,2))+('[1]Summary Data'!$X119*EH$51)+'[1]Summary Data'!$Y119</f>
        <v>-0.58529618710528197</v>
      </c>
      <c r="EI52" s="114">
        <f>('[1]Summary Data'!$V119*POWER(EI$51,3))+('[1]Summary Data'!$W119*POWER(EI$51,2))+('[1]Summary Data'!$X119*EI$51)+'[1]Summary Data'!$Y119</f>
        <v>-0.64137547237376236</v>
      </c>
      <c r="EJ52" s="114">
        <f>('[1]Summary Data'!$V119*POWER(EJ$51,3))+('[1]Summary Data'!$W119*POWER(EJ$51,2))+('[1]Summary Data'!$X119*EJ$51)+'[1]Summary Data'!$Y119</f>
        <v>-0.70088187904000265</v>
      </c>
      <c r="EK52" s="114">
        <f>('[1]Summary Data'!$V119*POWER(EK$51,3))+('[1]Summary Data'!$W119*POWER(EK$51,2))+('[1]Summary Data'!$X119*EK$51)+'[1]Summary Data'!$Y119</f>
        <v>-0.76391574206464319</v>
      </c>
      <c r="EL52" s="114">
        <f>('[1]Summary Data'!$V119*POWER(EL$51,3))+('[1]Summary Data'!$W119*POWER(EL$51,2))+('[1]Summary Data'!$X119*EL$51)+'[1]Summary Data'!$Y119</f>
        <v>-0.83057739640832273</v>
      </c>
      <c r="EM52" s="114">
        <f>('[1]Summary Data'!$V119*POWER(EM$51,3))+('[1]Summary Data'!$W119*POWER(EM$51,2))+('[1]Summary Data'!$X119*EM$51)+'[1]Summary Data'!$Y119</f>
        <v>-0.90096717703168339</v>
      </c>
      <c r="EN52" s="114">
        <f>('[1]Summary Data'!$V119*POWER(EN$51,3))+('[1]Summary Data'!$W119*POWER(EN$51,2))+('[1]Summary Data'!$X119*EN$51)+'[1]Summary Data'!$Y119</f>
        <v>-0.97518541889536325</v>
      </c>
      <c r="EO52" s="115">
        <f>('[1]Summary Data'!$V119*POWER(EO$51,3))+('[1]Summary Data'!$W119*POWER(EO$51,2))+('[1]Summary Data'!$X119*EO$51)+'[1]Summary Data'!$Y119</f>
        <v>-1.0533324569600029</v>
      </c>
      <c r="EP52" s="176" t="s">
        <v>40</v>
      </c>
    </row>
    <row r="53" spans="2:147" ht="15.75" thickBot="1" x14ac:dyDescent="0.3">
      <c r="B53" s="170"/>
      <c r="C53" s="171"/>
      <c r="D53" s="171"/>
      <c r="E53" s="172"/>
      <c r="F53" s="51">
        <f t="shared" si="7"/>
        <v>3</v>
      </c>
      <c r="G53" s="92">
        <f t="shared" si="8"/>
        <v>0.23694000000000001</v>
      </c>
      <c r="H53" s="93">
        <f t="shared" si="8"/>
        <v>0.21172741336064002</v>
      </c>
      <c r="I53" s="93">
        <f t="shared" si="8"/>
        <v>0.18829740608512002</v>
      </c>
      <c r="J53" s="93">
        <f t="shared" si="8"/>
        <v>0.16658720713728001</v>
      </c>
      <c r="K53" s="93">
        <f t="shared" si="8"/>
        <v>0.14653404548096</v>
      </c>
      <c r="L53" s="93">
        <f t="shared" si="8"/>
        <v>0.12807515007999998</v>
      </c>
      <c r="M53" s="93">
        <f t="shared" si="8"/>
        <v>0.11114774989824003</v>
      </c>
      <c r="N53" s="93">
        <f t="shared" si="8"/>
        <v>9.568907389952E-2</v>
      </c>
      <c r="O53" s="93">
        <f t="shared" si="8"/>
        <v>8.1636351047679995E-2</v>
      </c>
      <c r="P53" s="93">
        <f t="shared" si="8"/>
        <v>6.8926810306559977E-2</v>
      </c>
      <c r="Q53" s="93">
        <f t="shared" si="8"/>
        <v>5.7497680640000021E-2</v>
      </c>
      <c r="R53" s="93">
        <f t="shared" si="8"/>
        <v>4.7286191011839979E-2</v>
      </c>
      <c r="S53" s="93">
        <f t="shared" si="8"/>
        <v>3.8229570385919981E-2</v>
      </c>
      <c r="T53" s="93">
        <f t="shared" si="8"/>
        <v>3.0265047726079991E-2</v>
      </c>
      <c r="U53" s="93">
        <f t="shared" si="8"/>
        <v>2.3329851996159973E-2</v>
      </c>
      <c r="V53" s="93">
        <f t="shared" si="8"/>
        <v>1.7361212159999972E-2</v>
      </c>
      <c r="W53" s="93">
        <f t="shared" si="8"/>
        <v>1.2296357181439954E-2</v>
      </c>
      <c r="X53" s="93">
        <f t="shared" si="8"/>
        <v>8.0725160243199923E-3</v>
      </c>
      <c r="Y53" s="93">
        <f t="shared" si="8"/>
        <v>4.6269176524799949E-3</v>
      </c>
      <c r="Z53" s="93">
        <f t="shared" si="8"/>
        <v>2.0934108262400108E-3</v>
      </c>
      <c r="AA53" s="93">
        <f t="shared" si="8"/>
        <v>2.0934108262400108E-3</v>
      </c>
      <c r="AB53" s="93">
        <f t="shared" si="8"/>
        <v>2.0934108262400108E-3</v>
      </c>
      <c r="AC53" s="93">
        <f t="shared" si="8"/>
        <v>2.0934108262400108E-3</v>
      </c>
      <c r="AD53" s="93">
        <f t="shared" si="8"/>
        <v>2.0934108262400108E-3</v>
      </c>
      <c r="AE53" s="93">
        <f t="shared" si="8"/>
        <v>2.0934108262400108E-3</v>
      </c>
      <c r="AF53" s="93">
        <f t="shared" si="8"/>
        <v>2.0934108262400108E-3</v>
      </c>
      <c r="AG53" s="93">
        <f t="shared" si="8"/>
        <v>2.0934108262400108E-3</v>
      </c>
      <c r="AH53" s="93">
        <f t="shared" si="8"/>
        <v>2.0934108262400108E-3</v>
      </c>
      <c r="AI53" s="93">
        <f t="shared" si="8"/>
        <v>2.0934108262400108E-3</v>
      </c>
      <c r="AJ53" s="93">
        <f t="shared" si="8"/>
        <v>2.0934108262400108E-3</v>
      </c>
      <c r="AK53" s="93">
        <f t="shared" si="8"/>
        <v>2.0934108262400108E-3</v>
      </c>
      <c r="AL53" s="93">
        <f t="shared" si="8"/>
        <v>2.0934108262400108E-3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7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0.23694000000000001</v>
      </c>
      <c r="CC53" s="93">
        <f>('[1]Summary Data'!$V118*POWER(CC$51,3))+('[1]Summary Data'!$W118*POWER(CC$51,2))+('[1]Summary Data'!$X118*CC$51)+'[1]Summary Data'!$Y118</f>
        <v>0.21172741336064002</v>
      </c>
      <c r="CD53" s="93">
        <f>('[1]Summary Data'!$V118*POWER(CD$51,3))+('[1]Summary Data'!$W118*POWER(CD$51,2))+('[1]Summary Data'!$X118*CD$51)+'[1]Summary Data'!$Y118</f>
        <v>0.18829740608512002</v>
      </c>
      <c r="CE53" s="93">
        <f>('[1]Summary Data'!$V118*POWER(CE$51,3))+('[1]Summary Data'!$W118*POWER(CE$51,2))+('[1]Summary Data'!$X118*CE$51)+'[1]Summary Data'!$Y118</f>
        <v>0.16658720713728001</v>
      </c>
      <c r="CF53" s="93">
        <f>('[1]Summary Data'!$V118*POWER(CF$51,3))+('[1]Summary Data'!$W118*POWER(CF$51,2))+('[1]Summary Data'!$X118*CF$51)+'[1]Summary Data'!$Y118</f>
        <v>0.14653404548096</v>
      </c>
      <c r="CG53" s="93">
        <f>('[1]Summary Data'!$V118*POWER(CG$51,3))+('[1]Summary Data'!$W118*POWER(CG$51,2))+('[1]Summary Data'!$X118*CG$51)+'[1]Summary Data'!$Y118</f>
        <v>0.12807515007999998</v>
      </c>
      <c r="CH53" s="93">
        <f>('[1]Summary Data'!$V118*POWER(CH$51,3))+('[1]Summary Data'!$W118*POWER(CH$51,2))+('[1]Summary Data'!$X118*CH$51)+'[1]Summary Data'!$Y118</f>
        <v>0.11114774989824003</v>
      </c>
      <c r="CI53" s="93">
        <f>('[1]Summary Data'!$V118*POWER(CI$51,3))+('[1]Summary Data'!$W118*POWER(CI$51,2))+('[1]Summary Data'!$X118*CI$51)+'[1]Summary Data'!$Y118</f>
        <v>9.568907389952E-2</v>
      </c>
      <c r="CJ53" s="93">
        <f>('[1]Summary Data'!$V118*POWER(CJ$51,3))+('[1]Summary Data'!$W118*POWER(CJ$51,2))+('[1]Summary Data'!$X118*CJ$51)+'[1]Summary Data'!$Y118</f>
        <v>8.1636351047679995E-2</v>
      </c>
      <c r="CK53" s="93">
        <f>('[1]Summary Data'!$V118*POWER(CK$51,3))+('[1]Summary Data'!$W118*POWER(CK$51,2))+('[1]Summary Data'!$X118*CK$51)+'[1]Summary Data'!$Y118</f>
        <v>6.8926810306559977E-2</v>
      </c>
      <c r="CL53" s="93">
        <f>('[1]Summary Data'!$V118*POWER(CL$51,3))+('[1]Summary Data'!$W118*POWER(CL$51,2))+('[1]Summary Data'!$X118*CL$51)+'[1]Summary Data'!$Y118</f>
        <v>5.7497680640000021E-2</v>
      </c>
      <c r="CM53" s="93">
        <f>('[1]Summary Data'!$V118*POWER(CM$51,3))+('[1]Summary Data'!$W118*POWER(CM$51,2))+('[1]Summary Data'!$X118*CM$51)+'[1]Summary Data'!$Y118</f>
        <v>4.7286191011839979E-2</v>
      </c>
      <c r="CN53" s="93">
        <f>('[1]Summary Data'!$V118*POWER(CN$51,3))+('[1]Summary Data'!$W118*POWER(CN$51,2))+('[1]Summary Data'!$X118*CN$51)+'[1]Summary Data'!$Y118</f>
        <v>3.8229570385919981E-2</v>
      </c>
      <c r="CO53" s="93">
        <f>('[1]Summary Data'!$V118*POWER(CO$51,3))+('[1]Summary Data'!$W118*POWER(CO$51,2))+('[1]Summary Data'!$X118*CO$51)+'[1]Summary Data'!$Y118</f>
        <v>3.0265047726079991E-2</v>
      </c>
      <c r="CP53" s="93">
        <f>('[1]Summary Data'!$V118*POWER(CP$51,3))+('[1]Summary Data'!$W118*POWER(CP$51,2))+('[1]Summary Data'!$X118*CP$51)+'[1]Summary Data'!$Y118</f>
        <v>2.3329851996159973E-2</v>
      </c>
      <c r="CQ53" s="93">
        <f>('[1]Summary Data'!$V118*POWER(CQ$51,3))+('[1]Summary Data'!$W118*POWER(CQ$51,2))+('[1]Summary Data'!$X118*CQ$51)+'[1]Summary Data'!$Y118</f>
        <v>1.7361212159999972E-2</v>
      </c>
      <c r="CR53" s="93">
        <f>('[1]Summary Data'!$V118*POWER(CR$51,3))+('[1]Summary Data'!$W118*POWER(CR$51,2))+('[1]Summary Data'!$X118*CR$51)+'[1]Summary Data'!$Y118</f>
        <v>1.2296357181439954E-2</v>
      </c>
      <c r="CS53" s="93">
        <f>('[1]Summary Data'!$V118*POWER(CS$51,3))+('[1]Summary Data'!$W118*POWER(CS$51,2))+('[1]Summary Data'!$X118*CS$51)+'[1]Summary Data'!$Y118</f>
        <v>8.0725160243199923E-3</v>
      </c>
      <c r="CT53" s="93">
        <f>('[1]Summary Data'!$V118*POWER(CT$51,3))+('[1]Summary Data'!$W118*POWER(CT$51,2))+('[1]Summary Data'!$X118*CT$51)+'[1]Summary Data'!$Y118</f>
        <v>4.6269176524799949E-3</v>
      </c>
      <c r="CU53" s="93">
        <f>('[1]Summary Data'!$V118*POWER(CU$51,3))+('[1]Summary Data'!$W118*POWER(CU$51,2))+('[1]Summary Data'!$X118*CU$51)+'[1]Summary Data'!$Y118</f>
        <v>1.8967910297599533E-3</v>
      </c>
      <c r="CV53" s="93">
        <f>('[1]Summary Data'!$V118*POWER(CV$51,3))+('[1]Summary Data'!$W118*POWER(CV$51,2))+('[1]Summary Data'!$X118*CV$51)+'[1]Summary Data'!$Y118</f>
        <v>-1.8063488000000238E-4</v>
      </c>
      <c r="CW53" s="93">
        <f>('[1]Summary Data'!$V118*POWER(CW$51,3))+('[1]Summary Data'!$W118*POWER(CW$51,2))+('[1]Summary Data'!$X118*CW$51)+'[1]Summary Data'!$Y118</f>
        <v>-1.6681311129600751E-3</v>
      </c>
      <c r="CX53" s="93">
        <f>('[1]Summary Data'!$V118*POWER(CX$51,3))+('[1]Summary Data'!$W118*POWER(CX$51,2))+('[1]Summary Data'!$X118*CX$51)+'[1]Summary Data'!$Y118</f>
        <v>-2.6284687052799682E-3</v>
      </c>
      <c r="CY53" s="93">
        <f>('[1]Summary Data'!$V118*POWER(CY$51,3))+('[1]Summary Data'!$W118*POWER(CY$51,2))+('[1]Summary Data'!$X118*CY$51)+'[1]Summary Data'!$Y118</f>
        <v>-3.1244186931199958E-3</v>
      </c>
      <c r="CZ53" s="93">
        <f>('[1]Summary Data'!$V118*POWER(CZ$51,3))+('[1]Summary Data'!$W118*POWER(CZ$51,2))+('[1]Summary Data'!$X118*CZ$51)+'[1]Summary Data'!$Y118</f>
        <v>-3.2187521126400276E-3</v>
      </c>
      <c r="DA53" s="93">
        <f>('[1]Summary Data'!$V118*POWER(DA$51,3))+('[1]Summary Data'!$W118*POWER(DA$51,2))+('[1]Summary Data'!$X118*DA$51)+'[1]Summary Data'!$Y118</f>
        <v>-2.9742399999999336E-3</v>
      </c>
      <c r="DB53" s="93">
        <f>('[1]Summary Data'!$V118*POWER(DB$51,3))+('[1]Summary Data'!$W118*POWER(DB$51,2))+('[1]Summary Data'!$X118*DB$51)+'[1]Summary Data'!$Y118</f>
        <v>-2.4536533913599723E-3</v>
      </c>
      <c r="DC53" s="93">
        <f>('[1]Summary Data'!$V118*POWER(DC$51,3))+('[1]Summary Data'!$W118*POWER(DC$51,2))+('[1]Summary Data'!$X118*DC$51)+'[1]Summary Data'!$Y118</f>
        <v>-1.719763322879958E-3</v>
      </c>
      <c r="DD53" s="93">
        <f>('[1]Summary Data'!$V118*POWER(DD$51,3))+('[1]Summary Data'!$W118*POWER(DD$51,2))+('[1]Summary Data'!$X118*DD$51)+'[1]Summary Data'!$Y118</f>
        <v>-8.3534083071992726E-4</v>
      </c>
      <c r="DE53" s="93">
        <f>('[1]Summary Data'!$V118*POWER(DE$51,3))+('[1]Summary Data'!$W118*POWER(DE$51,2))+('[1]Summary Data'!$X118*DE$51)+'[1]Summary Data'!$Y118</f>
        <v>1.3684304896008359E-4</v>
      </c>
      <c r="DF53" s="93">
        <f>('[1]Summary Data'!$V118*POWER(DF$51,3))+('[1]Summary Data'!$W118*POWER(DF$51,2))+('[1]Summary Data'!$X118*DF$51)+'[1]Summary Data'!$Y118</f>
        <v>1.1340172800000381E-3</v>
      </c>
      <c r="DG53" s="93">
        <f>('[1]Summary Data'!$V118*POWER(DG$51,3))+('[1]Summary Data'!$W118*POWER(DG$51,2))+('[1]Summary Data'!$X118*DG$51)+'[1]Summary Data'!$Y118</f>
        <v>2.0934108262400108E-3</v>
      </c>
      <c r="DH53" s="93">
        <f>('[1]Summary Data'!$V118*POWER(DH$51,3))+('[1]Summary Data'!$W118*POWER(DH$51,2))+('[1]Summary Data'!$X118*DH$51)+'[1]Summary Data'!$Y118</f>
        <v>2.9522526515200764E-3</v>
      </c>
      <c r="DI53" s="93">
        <f>('[1]Summary Data'!$V118*POWER(DI$51,3))+('[1]Summary Data'!$W118*POWER(DI$51,2))+('[1]Summary Data'!$X118*DI$51)+'[1]Summary Data'!$Y118</f>
        <v>3.6477717196799764E-3</v>
      </c>
      <c r="DJ53" s="93">
        <f>('[1]Summary Data'!$V118*POWER(DJ$51,3))+('[1]Summary Data'!$W118*POWER(DJ$51,2))+('[1]Summary Data'!$X118*DJ$51)+'[1]Summary Data'!$Y118</f>
        <v>4.1171969945598963E-3</v>
      </c>
      <c r="DK53" s="93">
        <f>('[1]Summary Data'!$V118*POWER(DK$51,3))+('[1]Summary Data'!$W118*POWER(DK$51,2))+('[1]Summary Data'!$X118*DK$51)+'[1]Summary Data'!$Y118</f>
        <v>4.2977574400002438E-3</v>
      </c>
      <c r="DL53" s="93">
        <f>('[1]Summary Data'!$V118*POWER(DL$51,3))+('[1]Summary Data'!$W118*POWER(DL$51,2))+('[1]Summary Data'!$X118*DL$51)+'[1]Summary Data'!$Y118</f>
        <v>4.1266820198399834E-3</v>
      </c>
      <c r="DM53" s="93">
        <f>('[1]Summary Data'!$V118*POWER(DM$51,3))+('[1]Summary Data'!$W118*POWER(DM$51,2))+('[1]Summary Data'!$X118*DM$51)+'[1]Summary Data'!$Y118</f>
        <v>3.5411996979199667E-3</v>
      </c>
      <c r="DN53" s="93">
        <f>('[1]Summary Data'!$V118*POWER(DN$51,3))+('[1]Summary Data'!$W118*POWER(DN$51,2))+('[1]Summary Data'!$X118*DN$51)+'[1]Summary Data'!$Y118</f>
        <v>2.4785394380800463E-3</v>
      </c>
      <c r="DO53" s="93">
        <f>('[1]Summary Data'!$V118*POWER(DO$51,3))+('[1]Summary Data'!$W118*POWER(DO$51,2))+('[1]Summary Data'!$X118*DO$51)+'[1]Summary Data'!$Y118</f>
        <v>8.759302041599637E-4</v>
      </c>
      <c r="DP53" s="93">
        <f>('[1]Summary Data'!$V118*POWER(DP$51,3))+('[1]Summary Data'!$W118*POWER(DP$51,2))+('[1]Summary Data'!$X118*DP$51)+'[1]Summary Data'!$Y118</f>
        <v>-1.3293990400000955E-3</v>
      </c>
      <c r="DQ53" s="93">
        <f>('[1]Summary Data'!$V118*POWER(DQ$51,3))+('[1]Summary Data'!$W118*POWER(DQ$51,2))+('[1]Summary Data'!$X118*DQ$51)+'[1]Summary Data'!$Y118</f>
        <v>-4.2002193305602786E-3</v>
      </c>
      <c r="DR53" s="93">
        <f>('[1]Summary Data'!$V118*POWER(DR$51,3))+('[1]Summary Data'!$W118*POWER(DR$51,2))+('[1]Summary Data'!$X118*DR$51)+'[1]Summary Data'!$Y118</f>
        <v>-7.7993017036799561E-3</v>
      </c>
      <c r="DS53" s="93">
        <f>('[1]Summary Data'!$V118*POWER(DS$51,3))+('[1]Summary Data'!$W118*POWER(DS$51,2))+('[1]Summary Data'!$X118*DS$51)+'[1]Summary Data'!$Y118</f>
        <v>-1.2189417195519942E-2</v>
      </c>
      <c r="DT53" s="93">
        <f>('[1]Summary Data'!$V118*POWER(DT$51,3))+('[1]Summary Data'!$W118*POWER(DT$51,2))+('[1]Summary Data'!$X118*DT$51)+'[1]Summary Data'!$Y118</f>
        <v>-1.743333684224016E-2</v>
      </c>
      <c r="DU53" s="93">
        <f>('[1]Summary Data'!$V118*POWER(DU$51,3))+('[1]Summary Data'!$W118*POWER(DU$51,2))+('[1]Summary Data'!$X118*DU$51)+'[1]Summary Data'!$Y118</f>
        <v>-2.3593831680000205E-2</v>
      </c>
      <c r="DV53" s="93">
        <f>('[1]Summary Data'!$V118*POWER(DV$51,3))+('[1]Summary Data'!$W118*POWER(DV$51,2))+('[1]Summary Data'!$X118*DV$51)+'[1]Summary Data'!$Y118</f>
        <v>-3.0733672744960222E-2</v>
      </c>
      <c r="DW53" s="93">
        <f>('[1]Summary Data'!$V118*POWER(DW$51,3))+('[1]Summary Data'!$W118*POWER(DW$51,2))+('[1]Summary Data'!$X118*DW$51)+'[1]Summary Data'!$Y118</f>
        <v>-3.8915631073280471E-2</v>
      </c>
      <c r="DX53" s="93">
        <f>('[1]Summary Data'!$V118*POWER(DX$51,3))+('[1]Summary Data'!$W118*POWER(DX$51,2))+('[1]Summary Data'!$X118*DX$51)+'[1]Summary Data'!$Y118</f>
        <v>-4.8202477701120211E-2</v>
      </c>
      <c r="DY53" s="93">
        <f>('[1]Summary Data'!$V118*POWER(DY$51,3))+('[1]Summary Data'!$W118*POWER(DY$51,2))+('[1]Summary Data'!$X118*DY$51)+'[1]Summary Data'!$Y118</f>
        <v>-5.8656983664640144E-2</v>
      </c>
      <c r="DZ53" s="93">
        <f>('[1]Summary Data'!$V118*POWER(DZ$51,3))+('[1]Summary Data'!$W118*POWER(DZ$51,2))+('[1]Summary Data'!$X118*DZ$51)+'[1]Summary Data'!$Y118</f>
        <v>-7.0341920000000308E-2</v>
      </c>
      <c r="EA53" s="93">
        <f>('[1]Summary Data'!$V118*POWER(EA$51,3))+('[1]Summary Data'!$W118*POWER(EA$51,2))+('[1]Summary Data'!$X118*EA$51)+'[1]Summary Data'!$Y118</f>
        <v>-8.3320057743360737E-2</v>
      </c>
      <c r="EB53" s="93">
        <f>('[1]Summary Data'!$V118*POWER(EB$51,3))+('[1]Summary Data'!$W118*POWER(EB$51,2))+('[1]Summary Data'!$X118*EB$51)+'[1]Summary Data'!$Y118</f>
        <v>-9.7654167930880359E-2</v>
      </c>
      <c r="EC53" s="93">
        <f>('[1]Summary Data'!$V118*POWER(EC$51,3))+('[1]Summary Data'!$W118*POWER(EC$51,2))+('[1]Summary Data'!$X118*EC$51)+'[1]Summary Data'!$Y118</f>
        <v>-0.11340702159872054</v>
      </c>
      <c r="ED53" s="93">
        <f>('[1]Summary Data'!$V118*POWER(ED$51,3))+('[1]Summary Data'!$W118*POWER(ED$51,2))+('[1]Summary Data'!$X118*ED$51)+'[1]Summary Data'!$Y118</f>
        <v>-0.13064138978304088</v>
      </c>
      <c r="EE53" s="93">
        <f>('[1]Summary Data'!$V118*POWER(EE$51,3))+('[1]Summary Data'!$W118*POWER(EE$51,2))+('[1]Summary Data'!$X118*EE$51)+'[1]Summary Data'!$Y118</f>
        <v>-0.1494200435200003</v>
      </c>
      <c r="EF53" s="93">
        <f>('[1]Summary Data'!$V118*POWER(EF$51,3))+('[1]Summary Data'!$W118*POWER(EF$51,2))+('[1]Summary Data'!$X118*EF$51)+'[1]Summary Data'!$Y118</f>
        <v>-0.16980575384576105</v>
      </c>
      <c r="EG53" s="93">
        <f>('[1]Summary Data'!$V118*POWER(EG$51,3))+('[1]Summary Data'!$W118*POWER(EG$51,2))+('[1]Summary Data'!$X118*EG$51)+'[1]Summary Data'!$Y118</f>
        <v>-0.19186129179648095</v>
      </c>
      <c r="EH53" s="93">
        <f>('[1]Summary Data'!$V118*POWER(EH$51,3))+('[1]Summary Data'!$W118*POWER(EH$51,2))+('[1]Summary Data'!$X118*EH$51)+'[1]Summary Data'!$Y118</f>
        <v>-0.21564942840832094</v>
      </c>
      <c r="EI53" s="93">
        <f>('[1]Summary Data'!$V118*POWER(EI$51,3))+('[1]Summary Data'!$W118*POWER(EI$51,2))+('[1]Summary Data'!$X118*EI$51)+'[1]Summary Data'!$Y118</f>
        <v>-0.24123293471744126</v>
      </c>
      <c r="EJ53" s="93">
        <f>('[1]Summary Data'!$V118*POWER(EJ$51,3))+('[1]Summary Data'!$W118*POWER(EJ$51,2))+('[1]Summary Data'!$X118*EJ$51)+'[1]Summary Data'!$Y118</f>
        <v>-0.26867458176000147</v>
      </c>
      <c r="EK53" s="93">
        <f>('[1]Summary Data'!$V118*POWER(EK$51,3))+('[1]Summary Data'!$W118*POWER(EK$51,2))+('[1]Summary Data'!$X118*EK$51)+'[1]Summary Data'!$Y118</f>
        <v>-0.29803714057216102</v>
      </c>
      <c r="EL53" s="93">
        <f>('[1]Summary Data'!$V118*POWER(EL$51,3))+('[1]Summary Data'!$W118*POWER(EL$51,2))+('[1]Summary Data'!$X118*EL$51)+'[1]Summary Data'!$Y118</f>
        <v>-0.32938338219008167</v>
      </c>
      <c r="EM53" s="93">
        <f>('[1]Summary Data'!$V118*POWER(EM$51,3))+('[1]Summary Data'!$W118*POWER(EM$51,2))+('[1]Summary Data'!$X118*EM$51)+'[1]Summary Data'!$Y118</f>
        <v>-0.3627760776499217</v>
      </c>
      <c r="EN53" s="93">
        <f>('[1]Summary Data'!$V118*POWER(EN$51,3))+('[1]Summary Data'!$W118*POWER(EN$51,2))+('[1]Summary Data'!$X118*EN$51)+'[1]Summary Data'!$Y118</f>
        <v>-0.39827799798784158</v>
      </c>
      <c r="EO53" s="94">
        <f>('[1]Summary Data'!$V118*POWER(EO$51,3))+('[1]Summary Data'!$W118*POWER(EO$51,2))+('[1]Summary Data'!$X118*EO$51)+'[1]Summary Data'!$Y118</f>
        <v>-0.43595191424000201</v>
      </c>
      <c r="EP53" s="177"/>
      <c r="EQ53" s="43" t="s">
        <v>62</v>
      </c>
    </row>
    <row r="54" spans="2:147" x14ac:dyDescent="0.25">
      <c r="B54" s="170"/>
      <c r="C54" s="171"/>
      <c r="D54" s="171"/>
      <c r="E54" s="172"/>
      <c r="F54" s="54">
        <f t="shared" si="7"/>
        <v>3.5</v>
      </c>
      <c r="G54" s="97">
        <f t="shared" si="8"/>
        <v>0.23141999999999999</v>
      </c>
      <c r="H54" s="98">
        <f t="shared" si="8"/>
        <v>0.20364691399679999</v>
      </c>
      <c r="I54" s="98">
        <f t="shared" si="8"/>
        <v>0.17812382141439997</v>
      </c>
      <c r="J54" s="98">
        <f t="shared" si="8"/>
        <v>0.1547580903936</v>
      </c>
      <c r="K54" s="98">
        <f t="shared" si="8"/>
        <v>0.13345708907519999</v>
      </c>
      <c r="L54" s="98">
        <f t="shared" si="8"/>
        <v>0.1141281856</v>
      </c>
      <c r="M54" s="98">
        <f t="shared" si="8"/>
        <v>9.6678748108800006E-2</v>
      </c>
      <c r="N54" s="98">
        <f t="shared" si="8"/>
        <v>8.1016144742400015E-2</v>
      </c>
      <c r="O54" s="98">
        <f t="shared" si="8"/>
        <v>6.7047743641599988E-2</v>
      </c>
      <c r="P54" s="98">
        <f t="shared" si="8"/>
        <v>5.4680912947199983E-2</v>
      </c>
      <c r="Q54" s="98">
        <f t="shared" si="8"/>
        <v>4.3823020800000029E-2</v>
      </c>
      <c r="R54" s="98">
        <f t="shared" si="8"/>
        <v>3.438143534079996E-2</v>
      </c>
      <c r="S54" s="98">
        <f t="shared" si="8"/>
        <v>2.6263524710399999E-2</v>
      </c>
      <c r="T54" s="98">
        <f t="shared" si="8"/>
        <v>1.9376657049599955E-2</v>
      </c>
      <c r="U54" s="98">
        <f t="shared" si="8"/>
        <v>1.3628200499199966E-2</v>
      </c>
      <c r="V54" s="98">
        <f t="shared" si="8"/>
        <v>8.9255231999999796E-3</v>
      </c>
      <c r="W54" s="98">
        <f t="shared" si="8"/>
        <v>5.1759932927999686E-3</v>
      </c>
      <c r="X54" s="98">
        <f t="shared" si="8"/>
        <v>2.2869789184000455E-3</v>
      </c>
      <c r="Y54" s="98">
        <f t="shared" si="8"/>
        <v>1.0210212352001202E-3</v>
      </c>
      <c r="Z54" s="98">
        <f t="shared" si="8"/>
        <v>1.0210212352001202E-3</v>
      </c>
      <c r="AA54" s="98">
        <f t="shared" si="8"/>
        <v>1.0210212352001202E-3</v>
      </c>
      <c r="AB54" s="98">
        <f t="shared" si="8"/>
        <v>1.0210212352001202E-3</v>
      </c>
      <c r="AC54" s="98">
        <f t="shared" si="8"/>
        <v>1.0210212352001202E-3</v>
      </c>
      <c r="AD54" s="98">
        <f t="shared" si="8"/>
        <v>1.0210212352001202E-3</v>
      </c>
      <c r="AE54" s="98">
        <f t="shared" si="8"/>
        <v>1.0210212352001202E-3</v>
      </c>
      <c r="AF54" s="98">
        <f t="shared" si="8"/>
        <v>1.0210212352001202E-3</v>
      </c>
      <c r="AG54" s="98">
        <f t="shared" si="8"/>
        <v>1.0210212352001202E-3</v>
      </c>
      <c r="AH54" s="98">
        <f t="shared" si="8"/>
        <v>1.0210212352001202E-3</v>
      </c>
      <c r="AI54" s="98">
        <f t="shared" si="8"/>
        <v>1.0210212352001202E-3</v>
      </c>
      <c r="AJ54" s="98">
        <f t="shared" si="8"/>
        <v>1.0210212352001202E-3</v>
      </c>
      <c r="AK54" s="98">
        <f t="shared" si="8"/>
        <v>8.8920959999996829E-4</v>
      </c>
      <c r="AL54" s="98">
        <f t="shared" si="8"/>
        <v>3.2106746880003478E-4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7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0.23141999999999999</v>
      </c>
      <c r="CC54" s="98">
        <f>('[1]Summary Data'!$V117*POWER(CC$51,3))+('[1]Summary Data'!$W117*POWER(CC$51,2))+('[1]Summary Data'!$X117*CC$51)+'[1]Summary Data'!$Y117</f>
        <v>0.20364691399679999</v>
      </c>
      <c r="CD54" s="98">
        <f>('[1]Summary Data'!$V117*POWER(CD$51,3))+('[1]Summary Data'!$W117*POWER(CD$51,2))+('[1]Summary Data'!$X117*CD$51)+'[1]Summary Data'!$Y117</f>
        <v>0.17812382141439997</v>
      </c>
      <c r="CE54" s="98">
        <f>('[1]Summary Data'!$V117*POWER(CE$51,3))+('[1]Summary Data'!$W117*POWER(CE$51,2))+('[1]Summary Data'!$X117*CE$51)+'[1]Summary Data'!$Y117</f>
        <v>0.1547580903936</v>
      </c>
      <c r="CF54" s="98">
        <f>('[1]Summary Data'!$V117*POWER(CF$51,3))+('[1]Summary Data'!$W117*POWER(CF$51,2))+('[1]Summary Data'!$X117*CF$51)+'[1]Summary Data'!$Y117</f>
        <v>0.13345708907519999</v>
      </c>
      <c r="CG54" s="98">
        <f>('[1]Summary Data'!$V117*POWER(CG$51,3))+('[1]Summary Data'!$W117*POWER(CG$51,2))+('[1]Summary Data'!$X117*CG$51)+'[1]Summary Data'!$Y117</f>
        <v>0.1141281856</v>
      </c>
      <c r="CH54" s="98">
        <f>('[1]Summary Data'!$V117*POWER(CH$51,3))+('[1]Summary Data'!$W117*POWER(CH$51,2))+('[1]Summary Data'!$X117*CH$51)+'[1]Summary Data'!$Y117</f>
        <v>9.6678748108800006E-2</v>
      </c>
      <c r="CI54" s="98">
        <f>('[1]Summary Data'!$V117*POWER(CI$51,3))+('[1]Summary Data'!$W117*POWER(CI$51,2))+('[1]Summary Data'!$X117*CI$51)+'[1]Summary Data'!$Y117</f>
        <v>8.1016144742400015E-2</v>
      </c>
      <c r="CJ54" s="98">
        <f>('[1]Summary Data'!$V117*POWER(CJ$51,3))+('[1]Summary Data'!$W117*POWER(CJ$51,2))+('[1]Summary Data'!$X117*CJ$51)+'[1]Summary Data'!$Y117</f>
        <v>6.7047743641599988E-2</v>
      </c>
      <c r="CK54" s="98">
        <f>('[1]Summary Data'!$V117*POWER(CK$51,3))+('[1]Summary Data'!$W117*POWER(CK$51,2))+('[1]Summary Data'!$X117*CK$51)+'[1]Summary Data'!$Y117</f>
        <v>5.4680912947199983E-2</v>
      </c>
      <c r="CL54" s="98">
        <f>('[1]Summary Data'!$V117*POWER(CL$51,3))+('[1]Summary Data'!$W117*POWER(CL$51,2))+('[1]Summary Data'!$X117*CL$51)+'[1]Summary Data'!$Y117</f>
        <v>4.3823020800000029E-2</v>
      </c>
      <c r="CM54" s="98">
        <f>('[1]Summary Data'!$V117*POWER(CM$51,3))+('[1]Summary Data'!$W117*POWER(CM$51,2))+('[1]Summary Data'!$X117*CM$51)+'[1]Summary Data'!$Y117</f>
        <v>3.438143534079996E-2</v>
      </c>
      <c r="CN54" s="98">
        <f>('[1]Summary Data'!$V117*POWER(CN$51,3))+('[1]Summary Data'!$W117*POWER(CN$51,2))+('[1]Summary Data'!$X117*CN$51)+'[1]Summary Data'!$Y117</f>
        <v>2.6263524710399999E-2</v>
      </c>
      <c r="CO54" s="98">
        <f>('[1]Summary Data'!$V117*POWER(CO$51,3))+('[1]Summary Data'!$W117*POWER(CO$51,2))+('[1]Summary Data'!$X117*CO$51)+'[1]Summary Data'!$Y117</f>
        <v>1.9376657049599955E-2</v>
      </c>
      <c r="CP54" s="98">
        <f>('[1]Summary Data'!$V117*POWER(CP$51,3))+('[1]Summary Data'!$W117*POWER(CP$51,2))+('[1]Summary Data'!$X117*CP$51)+'[1]Summary Data'!$Y117</f>
        <v>1.3628200499199966E-2</v>
      </c>
      <c r="CQ54" s="98">
        <f>('[1]Summary Data'!$V117*POWER(CQ$51,3))+('[1]Summary Data'!$W117*POWER(CQ$51,2))+('[1]Summary Data'!$X117*CQ$51)+'[1]Summary Data'!$Y117</f>
        <v>8.9255231999999796E-3</v>
      </c>
      <c r="CR54" s="98">
        <f>('[1]Summary Data'!$V117*POWER(CR$51,3))+('[1]Summary Data'!$W117*POWER(CR$51,2))+('[1]Summary Data'!$X117*CR$51)+'[1]Summary Data'!$Y117</f>
        <v>5.1759932927999686E-3</v>
      </c>
      <c r="CS54" s="98">
        <f>('[1]Summary Data'!$V117*POWER(CS$51,3))+('[1]Summary Data'!$W117*POWER(CS$51,2))+('[1]Summary Data'!$X117*CS$51)+'[1]Summary Data'!$Y117</f>
        <v>2.2869789184000455E-3</v>
      </c>
      <c r="CT54" s="98">
        <f>('[1]Summary Data'!$V117*POWER(CT$51,3))+('[1]Summary Data'!$W117*POWER(CT$51,2))+('[1]Summary Data'!$X117*CT$51)+'[1]Summary Data'!$Y117</f>
        <v>1.658482175999898E-4</v>
      </c>
      <c r="CU54" s="98">
        <f>('[1]Summary Data'!$V117*POWER(CU$51,3))+('[1]Summary Data'!$W117*POWER(CU$51,2))+('[1]Summary Data'!$X117*CU$51)+'[1]Summary Data'!$Y117</f>
        <v>-1.2800306687999752E-3</v>
      </c>
      <c r="CV54" s="98">
        <f>('[1]Summary Data'!$V117*POWER(CV$51,3))+('[1]Summary Data'!$W117*POWER(CV$51,2))+('[1]Summary Data'!$X117*CV$51)+'[1]Summary Data'!$Y117</f>
        <v>-2.143289599999959E-3</v>
      </c>
      <c r="CW54" s="98">
        <f>('[1]Summary Data'!$V117*POWER(CW$51,3))+('[1]Summary Data'!$W117*POWER(CW$51,2))+('[1]Summary Data'!$X117*CW$51)+'[1]Summary Data'!$Y117</f>
        <v>-2.5165604351999604E-3</v>
      </c>
      <c r="CX54" s="98">
        <f>('[1]Summary Data'!$V117*POWER(CX$51,3))+('[1]Summary Data'!$W117*POWER(CX$51,2))+('[1]Summary Data'!$X117*CX$51)+'[1]Summary Data'!$Y117</f>
        <v>-2.4924750336000334E-3</v>
      </c>
      <c r="CY54" s="98">
        <f>('[1]Summary Data'!$V117*POWER(CY$51,3))+('[1]Summary Data'!$W117*POWER(CY$51,2))+('[1]Summary Data'!$X117*CY$51)+'[1]Summary Data'!$Y117</f>
        <v>-2.1636652544000101E-3</v>
      </c>
      <c r="CZ54" s="98">
        <f>('[1]Summary Data'!$V117*POWER(CZ$51,3))+('[1]Summary Data'!$W117*POWER(CZ$51,2))+('[1]Summary Data'!$X117*CZ$51)+'[1]Summary Data'!$Y117</f>
        <v>-1.6227629567999446E-3</v>
      </c>
      <c r="DA54" s="98">
        <f>('[1]Summary Data'!$V117*POWER(DA$51,3))+('[1]Summary Data'!$W117*POWER(DA$51,2))+('[1]Summary Data'!$X117*DA$51)+'[1]Summary Data'!$Y117</f>
        <v>-9.6239999999989112E-4</v>
      </c>
      <c r="DB54" s="98">
        <f>('[1]Summary Data'!$V117*POWER(DB$51,3))+('[1]Summary Data'!$W117*POWER(DB$51,2))+('[1]Summary Data'!$X117*DB$51)+'[1]Summary Data'!$Y117</f>
        <v>-2.7520824319990367E-4</v>
      </c>
      <c r="DC54" s="98">
        <f>('[1]Summary Data'!$V117*POWER(DC$51,3))+('[1]Summary Data'!$W117*POWER(DC$51,2))+('[1]Summary Data'!$X117*DC$51)+'[1]Summary Data'!$Y117</f>
        <v>3.4618045439996359E-4</v>
      </c>
      <c r="DD54" s="98">
        <f>('[1]Summary Data'!$V117*POWER(DD$51,3))+('[1]Summary Data'!$W117*POWER(DD$51,2))+('[1]Summary Data'!$X117*DD$51)+'[1]Summary Data'!$Y117</f>
        <v>8.0913423360010062E-4</v>
      </c>
      <c r="DE54" s="98">
        <f>('[1]Summary Data'!$V117*POWER(DE$51,3))+('[1]Summary Data'!$W117*POWER(DE$51,2))+('[1]Summary Data'!$X117*DE$51)+'[1]Summary Data'!$Y117</f>
        <v>1.0210212352001202E-3</v>
      </c>
      <c r="DF54" s="98">
        <f>('[1]Summary Data'!$V117*POWER(DF$51,3))+('[1]Summary Data'!$W117*POWER(DF$51,2))+('[1]Summary Data'!$X117*DF$51)+'[1]Summary Data'!$Y117</f>
        <v>8.8920959999996829E-4</v>
      </c>
      <c r="DG54" s="98">
        <f>('[1]Summary Data'!$V117*POWER(DG$51,3))+('[1]Summary Data'!$W117*POWER(DG$51,2))+('[1]Summary Data'!$X117*DG$51)+'[1]Summary Data'!$Y117</f>
        <v>3.2106746880003478E-4</v>
      </c>
      <c r="DH54" s="98">
        <f>('[1]Summary Data'!$V117*POWER(DH$51,3))+('[1]Summary Data'!$W117*POWER(DH$51,2))+('[1]Summary Data'!$X117*DH$51)+'[1]Summary Data'!$Y117</f>
        <v>-7.7603701759984545E-4</v>
      </c>
      <c r="DI54" s="98">
        <f>('[1]Summary Data'!$V117*POWER(DI$51,3))+('[1]Summary Data'!$W117*POWER(DI$51,2))+('[1]Summary Data'!$X117*DI$51)+'[1]Summary Data'!$Y117</f>
        <v>-2.4947357184000596E-3</v>
      </c>
      <c r="DJ54" s="98">
        <f>('[1]Summary Data'!$V117*POWER(DJ$51,3))+('[1]Summary Data'!$W117*POWER(DJ$51,2))+('[1]Summary Data'!$X117*DJ$51)+'[1]Summary Data'!$Y117</f>
        <v>-4.9276604927999956E-3</v>
      </c>
      <c r="DK54" s="98">
        <f>('[1]Summary Data'!$V117*POWER(DK$51,3))+('[1]Summary Data'!$W117*POWER(DK$51,2))+('[1]Summary Data'!$X117*DK$51)+'[1]Summary Data'!$Y117</f>
        <v>-8.1674431999999297E-3</v>
      </c>
      <c r="DL54" s="98">
        <f>('[1]Summary Data'!$V117*POWER(DL$51,3))+('[1]Summary Data'!$W117*POWER(DL$51,2))+('[1]Summary Data'!$X117*DL$51)+'[1]Summary Data'!$Y117</f>
        <v>-1.2306715699200138E-2</v>
      </c>
      <c r="DM54" s="98">
        <f>('[1]Summary Data'!$V117*POWER(DM$51,3))+('[1]Summary Data'!$W117*POWER(DM$51,2))+('[1]Summary Data'!$X117*DM$51)+'[1]Summary Data'!$Y117</f>
        <v>-1.7438109849600009E-2</v>
      </c>
      <c r="DN54" s="98">
        <f>('[1]Summary Data'!$V117*POWER(DN$51,3))+('[1]Summary Data'!$W117*POWER(DN$51,2))+('[1]Summary Data'!$X117*DN$51)+'[1]Summary Data'!$Y117</f>
        <v>-2.365425751040004E-2</v>
      </c>
      <c r="DO54" s="98">
        <f>('[1]Summary Data'!$V117*POWER(DO$51,3))+('[1]Summary Data'!$W117*POWER(DO$51,2))+('[1]Summary Data'!$X117*DO$51)+'[1]Summary Data'!$Y117</f>
        <v>-3.1047790540800174E-2</v>
      </c>
      <c r="DP54" s="98">
        <f>('[1]Summary Data'!$V117*POWER(DP$51,3))+('[1]Summary Data'!$W117*POWER(DP$51,2))+('[1]Summary Data'!$X117*DP$51)+'[1]Summary Data'!$Y117</f>
        <v>-3.9711340800000022E-2</v>
      </c>
      <c r="DQ54" s="98">
        <f>('[1]Summary Data'!$V117*POWER(DQ$51,3))+('[1]Summary Data'!$W117*POWER(DQ$51,2))+('[1]Summary Data'!$X117*DQ$51)+'[1]Summary Data'!$Y117</f>
        <v>-4.9737540147200193E-2</v>
      </c>
      <c r="DR54" s="98">
        <f>('[1]Summary Data'!$V117*POWER(DR$51,3))+('[1]Summary Data'!$W117*POWER(DR$51,2))+('[1]Summary Data'!$X117*DR$51)+'[1]Summary Data'!$Y117</f>
        <v>-6.1219020441600075E-2</v>
      </c>
      <c r="DS54" s="98">
        <f>('[1]Summary Data'!$V117*POWER(DS$51,3))+('[1]Summary Data'!$W117*POWER(DS$51,2))+('[1]Summary Data'!$X117*DS$51)+'[1]Summary Data'!$Y117</f>
        <v>-7.4248413542400166E-2</v>
      </c>
      <c r="DT54" s="98">
        <f>('[1]Summary Data'!$V117*POWER(DT$51,3))+('[1]Summary Data'!$W117*POWER(DT$51,2))+('[1]Summary Data'!$X117*DT$51)+'[1]Summary Data'!$Y117</f>
        <v>-8.8918351308800075E-2</v>
      </c>
      <c r="DU54" s="98">
        <f>('[1]Summary Data'!$V117*POWER(DU$51,3))+('[1]Summary Data'!$W117*POWER(DU$51,2))+('[1]Summary Data'!$X117*DU$51)+'[1]Summary Data'!$Y117</f>
        <v>-0.1053214656000003</v>
      </c>
      <c r="DV54" s="98">
        <f>('[1]Summary Data'!$V117*POWER(DV$51,3))+('[1]Summary Data'!$W117*POWER(DV$51,2))+('[1]Summary Data'!$X117*DV$51)+'[1]Summary Data'!$Y117</f>
        <v>-0.12355038827520023</v>
      </c>
      <c r="DW54" s="98">
        <f>('[1]Summary Data'!$V117*POWER(DW$51,3))+('[1]Summary Data'!$W117*POWER(DW$51,2))+('[1]Summary Data'!$X117*DW$51)+'[1]Summary Data'!$Y117</f>
        <v>-0.14369775119360081</v>
      </c>
      <c r="DX54" s="98">
        <f>('[1]Summary Data'!$V117*POWER(DX$51,3))+('[1]Summary Data'!$W117*POWER(DX$51,2))+('[1]Summary Data'!$X117*DX$51)+'[1]Summary Data'!$Y117</f>
        <v>-0.16585618621440054</v>
      </c>
      <c r="DY54" s="98">
        <f>('[1]Summary Data'!$V117*POWER(DY$51,3))+('[1]Summary Data'!$W117*POWER(DY$51,2))+('[1]Summary Data'!$X117*DY$51)+'[1]Summary Data'!$Y117</f>
        <v>-0.1901183251968008</v>
      </c>
      <c r="DZ54" s="98">
        <f>('[1]Summary Data'!$V117*POWER(DZ$51,3))+('[1]Summary Data'!$W117*POWER(DZ$51,2))+('[1]Summary Data'!$X117*DZ$51)+'[1]Summary Data'!$Y117</f>
        <v>-0.21657680000000076</v>
      </c>
      <c r="EA54" s="98">
        <f>('[1]Summary Data'!$V117*POWER(EA$51,3))+('[1]Summary Data'!$W117*POWER(EA$51,2))+('[1]Summary Data'!$X117*EA$51)+'[1]Summary Data'!$Y117</f>
        <v>-0.24532424248320114</v>
      </c>
      <c r="EB54" s="98">
        <f>('[1]Summary Data'!$V117*POWER(EB$51,3))+('[1]Summary Data'!$W117*POWER(EB$51,2))+('[1]Summary Data'!$X117*EB$51)+'[1]Summary Data'!$Y117</f>
        <v>-0.27645328450560092</v>
      </c>
      <c r="EC54" s="98">
        <f>('[1]Summary Data'!$V117*POWER(EC$51,3))+('[1]Summary Data'!$W117*POWER(EC$51,2))+('[1]Summary Data'!$X117*EC$51)+'[1]Summary Data'!$Y117</f>
        <v>-0.31005655792640097</v>
      </c>
      <c r="ED54" s="98">
        <f>('[1]Summary Data'!$V117*POWER(ED$51,3))+('[1]Summary Data'!$W117*POWER(ED$51,2))+('[1]Summary Data'!$X117*ED$51)+'[1]Summary Data'!$Y117</f>
        <v>-0.34622669460480093</v>
      </c>
      <c r="EE54" s="98">
        <f>('[1]Summary Data'!$V117*POWER(EE$51,3))+('[1]Summary Data'!$W117*POWER(EE$51,2))+('[1]Summary Data'!$X117*EE$51)+'[1]Summary Data'!$Y117</f>
        <v>-0.38505632640000154</v>
      </c>
      <c r="EF54" s="98">
        <f>('[1]Summary Data'!$V117*POWER(EF$51,3))+('[1]Summary Data'!$W117*POWER(EF$51,2))+('[1]Summary Data'!$X117*EF$51)+'[1]Summary Data'!$Y117</f>
        <v>-0.42663808517120194</v>
      </c>
      <c r="EG54" s="98">
        <f>('[1]Summary Data'!$V117*POWER(EG$51,3))+('[1]Summary Data'!$W117*POWER(EG$51,2))+('[1]Summary Data'!$X117*EG$51)+'[1]Summary Data'!$Y117</f>
        <v>-0.47106460277760243</v>
      </c>
      <c r="EH54" s="98">
        <f>('[1]Summary Data'!$V117*POWER(EH$51,3))+('[1]Summary Data'!$W117*POWER(EH$51,2))+('[1]Summary Data'!$X117*EH$51)+'[1]Summary Data'!$Y117</f>
        <v>-0.51842851107840171</v>
      </c>
      <c r="EI54" s="98">
        <f>('[1]Summary Data'!$V117*POWER(EI$51,3))+('[1]Summary Data'!$W117*POWER(EI$51,2))+('[1]Summary Data'!$X117*EI$51)+'[1]Summary Data'!$Y117</f>
        <v>-0.56882244193280251</v>
      </c>
      <c r="EJ54" s="98">
        <f>('[1]Summary Data'!$V117*POWER(EJ$51,3))+('[1]Summary Data'!$W117*POWER(EJ$51,2))+('[1]Summary Data'!$X117*EJ$51)+'[1]Summary Data'!$Y117</f>
        <v>-0.62233902720000267</v>
      </c>
      <c r="EK54" s="98">
        <f>('[1]Summary Data'!$V117*POWER(EK$51,3))+('[1]Summary Data'!$W117*POWER(EK$51,2))+('[1]Summary Data'!$X117*EK$51)+'[1]Summary Data'!$Y117</f>
        <v>-0.67907089873920179</v>
      </c>
      <c r="EL54" s="98">
        <f>('[1]Summary Data'!$V117*POWER(EL$51,3))+('[1]Summary Data'!$W117*POWER(EL$51,2))+('[1]Summary Data'!$X117*EL$51)+'[1]Summary Data'!$Y117</f>
        <v>-0.73911068840960303</v>
      </c>
      <c r="EM54" s="98">
        <f>('[1]Summary Data'!$V117*POWER(EM$51,3))+('[1]Summary Data'!$W117*POWER(EM$51,2))+('[1]Summary Data'!$X117*EM$51)+'[1]Summary Data'!$Y117</f>
        <v>-0.80255102807040313</v>
      </c>
      <c r="EN54" s="98">
        <f>('[1]Summary Data'!$V117*POWER(EN$51,3))+('[1]Summary Data'!$W117*POWER(EN$51,2))+('[1]Summary Data'!$X117*EN$51)+'[1]Summary Data'!$Y117</f>
        <v>-0.86948454958080235</v>
      </c>
      <c r="EO54" s="99">
        <f>('[1]Summary Data'!$V117*POWER(EO$51,3))+('[1]Summary Data'!$W117*POWER(EO$51,2))+('[1]Summary Data'!$X117*EO$51)+'[1]Summary Data'!$Y117</f>
        <v>-0.94000388480000319</v>
      </c>
      <c r="EP54" s="177"/>
    </row>
    <row r="55" spans="2:147" x14ac:dyDescent="0.25">
      <c r="B55" s="170"/>
      <c r="C55" s="171"/>
      <c r="D55" s="171"/>
      <c r="E55" s="172"/>
      <c r="F55" s="56">
        <f t="shared" si="7"/>
        <v>4</v>
      </c>
      <c r="G55" s="97">
        <f t="shared" si="8"/>
        <v>0.18804999999999999</v>
      </c>
      <c r="H55" s="98">
        <f t="shared" si="8"/>
        <v>0.16469020799487999</v>
      </c>
      <c r="I55" s="98">
        <f t="shared" si="8"/>
        <v>0.14328750395904</v>
      </c>
      <c r="J55" s="98">
        <f t="shared" si="8"/>
        <v>0.12375865586175999</v>
      </c>
      <c r="K55" s="98">
        <f t="shared" si="8"/>
        <v>0.10602043167231999</v>
      </c>
      <c r="L55" s="98">
        <f t="shared" si="8"/>
        <v>8.9989599359999992E-2</v>
      </c>
      <c r="M55" s="98">
        <f t="shared" si="8"/>
        <v>7.5582926894079971E-2</v>
      </c>
      <c r="N55" s="98">
        <f t="shared" si="8"/>
        <v>6.2717182243839986E-2</v>
      </c>
      <c r="O55" s="98">
        <f t="shared" si="8"/>
        <v>5.1309133378559968E-2</v>
      </c>
      <c r="P55" s="98">
        <f t="shared" si="8"/>
        <v>4.1275548267520001E-2</v>
      </c>
      <c r="Q55" s="98">
        <f t="shared" si="8"/>
        <v>3.2533194880000005E-2</v>
      </c>
      <c r="R55" s="98">
        <f t="shared" si="8"/>
        <v>2.4998841185279952E-2</v>
      </c>
      <c r="S55" s="98">
        <f t="shared" si="8"/>
        <v>1.8589255152639983E-2</v>
      </c>
      <c r="T55" s="98">
        <f t="shared" si="8"/>
        <v>1.3221204751359988E-2</v>
      </c>
      <c r="U55" s="98">
        <f t="shared" si="8"/>
        <v>8.8114579507199975E-3</v>
      </c>
      <c r="V55" s="98">
        <f t="shared" si="8"/>
        <v>5.2767827199999284E-3</v>
      </c>
      <c r="W55" s="98">
        <f t="shared" si="8"/>
        <v>2.533947028479977E-3</v>
      </c>
      <c r="X55" s="98">
        <f t="shared" si="8"/>
        <v>1.0869436057599491E-3</v>
      </c>
      <c r="Y55" s="98">
        <f t="shared" si="8"/>
        <v>1.0869436057599491E-3</v>
      </c>
      <c r="Z55" s="98">
        <f t="shared" si="8"/>
        <v>1.0869436057599491E-3</v>
      </c>
      <c r="AA55" s="98">
        <f t="shared" si="8"/>
        <v>1.0869436057599491E-3</v>
      </c>
      <c r="AB55" s="98">
        <f t="shared" si="8"/>
        <v>1.0869436057599491E-3</v>
      </c>
      <c r="AC55" s="98">
        <f t="shared" si="8"/>
        <v>1.0869436057599491E-3</v>
      </c>
      <c r="AD55" s="98">
        <f t="shared" si="8"/>
        <v>1.0869436057599491E-3</v>
      </c>
      <c r="AE55" s="98">
        <f t="shared" si="8"/>
        <v>1.0869436057599491E-3</v>
      </c>
      <c r="AF55" s="98">
        <f t="shared" si="8"/>
        <v>1.0869436057599491E-3</v>
      </c>
      <c r="AG55" s="98">
        <f t="shared" si="8"/>
        <v>1.0869436057599491E-3</v>
      </c>
      <c r="AH55" s="98">
        <f t="shared" si="8"/>
        <v>1.0869436057599491E-3</v>
      </c>
      <c r="AI55" s="98">
        <f t="shared" si="8"/>
        <v>1.0869436057599491E-3</v>
      </c>
      <c r="AJ55" s="98">
        <f t="shared" si="8"/>
        <v>1.0639071283199963E-3</v>
      </c>
      <c r="AK55" s="98">
        <f t="shared" si="8"/>
        <v>6.6746175999993218E-4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7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0.18804999999999999</v>
      </c>
      <c r="CC55" s="98">
        <f>('[1]Summary Data'!$V116*POWER(CC$51,3))+('[1]Summary Data'!$W116*POWER(CC$51,2))+('[1]Summary Data'!$X116*CC$51)+'[1]Summary Data'!$Y116</f>
        <v>0.16469020799487999</v>
      </c>
      <c r="CD55" s="98">
        <f>('[1]Summary Data'!$V116*POWER(CD$51,3))+('[1]Summary Data'!$W116*POWER(CD$51,2))+('[1]Summary Data'!$X116*CD$51)+'[1]Summary Data'!$Y116</f>
        <v>0.14328750395904</v>
      </c>
      <c r="CE55" s="98">
        <f>('[1]Summary Data'!$V116*POWER(CE$51,3))+('[1]Summary Data'!$W116*POWER(CE$51,2))+('[1]Summary Data'!$X116*CE$51)+'[1]Summary Data'!$Y116</f>
        <v>0.12375865586175999</v>
      </c>
      <c r="CF55" s="98">
        <f>('[1]Summary Data'!$V116*POWER(CF$51,3))+('[1]Summary Data'!$W116*POWER(CF$51,2))+('[1]Summary Data'!$X116*CF$51)+'[1]Summary Data'!$Y116</f>
        <v>0.10602043167231999</v>
      </c>
      <c r="CG55" s="98">
        <f>('[1]Summary Data'!$V116*POWER(CG$51,3))+('[1]Summary Data'!$W116*POWER(CG$51,2))+('[1]Summary Data'!$X116*CG$51)+'[1]Summary Data'!$Y116</f>
        <v>8.9989599359999992E-2</v>
      </c>
      <c r="CH55" s="98">
        <f>('[1]Summary Data'!$V116*POWER(CH$51,3))+('[1]Summary Data'!$W116*POWER(CH$51,2))+('[1]Summary Data'!$X116*CH$51)+'[1]Summary Data'!$Y116</f>
        <v>7.5582926894079971E-2</v>
      </c>
      <c r="CI55" s="98">
        <f>('[1]Summary Data'!$V116*POWER(CI$51,3))+('[1]Summary Data'!$W116*POWER(CI$51,2))+('[1]Summary Data'!$X116*CI$51)+'[1]Summary Data'!$Y116</f>
        <v>6.2717182243839986E-2</v>
      </c>
      <c r="CJ55" s="98">
        <f>('[1]Summary Data'!$V116*POWER(CJ$51,3))+('[1]Summary Data'!$W116*POWER(CJ$51,2))+('[1]Summary Data'!$X116*CJ$51)+'[1]Summary Data'!$Y116</f>
        <v>5.1309133378559968E-2</v>
      </c>
      <c r="CK55" s="98">
        <f>('[1]Summary Data'!$V116*POWER(CK$51,3))+('[1]Summary Data'!$W116*POWER(CK$51,2))+('[1]Summary Data'!$X116*CK$51)+'[1]Summary Data'!$Y116</f>
        <v>4.1275548267520001E-2</v>
      </c>
      <c r="CL55" s="98">
        <f>('[1]Summary Data'!$V116*POWER(CL$51,3))+('[1]Summary Data'!$W116*POWER(CL$51,2))+('[1]Summary Data'!$X116*CL$51)+'[1]Summary Data'!$Y116</f>
        <v>3.2533194880000005E-2</v>
      </c>
      <c r="CM55" s="98">
        <f>('[1]Summary Data'!$V116*POWER(CM$51,3))+('[1]Summary Data'!$W116*POWER(CM$51,2))+('[1]Summary Data'!$X116*CM$51)+'[1]Summary Data'!$Y116</f>
        <v>2.4998841185279952E-2</v>
      </c>
      <c r="CN55" s="98">
        <f>('[1]Summary Data'!$V116*POWER(CN$51,3))+('[1]Summary Data'!$W116*POWER(CN$51,2))+('[1]Summary Data'!$X116*CN$51)+'[1]Summary Data'!$Y116</f>
        <v>1.8589255152639983E-2</v>
      </c>
      <c r="CO55" s="98">
        <f>('[1]Summary Data'!$V116*POWER(CO$51,3))+('[1]Summary Data'!$W116*POWER(CO$51,2))+('[1]Summary Data'!$X116*CO$51)+'[1]Summary Data'!$Y116</f>
        <v>1.3221204751359988E-2</v>
      </c>
      <c r="CP55" s="98">
        <f>('[1]Summary Data'!$V116*POWER(CP$51,3))+('[1]Summary Data'!$W116*POWER(CP$51,2))+('[1]Summary Data'!$X116*CP$51)+'[1]Summary Data'!$Y116</f>
        <v>8.8114579507199975E-3</v>
      </c>
      <c r="CQ55" s="98">
        <f>('[1]Summary Data'!$V116*POWER(CQ$51,3))+('[1]Summary Data'!$W116*POWER(CQ$51,2))+('[1]Summary Data'!$X116*CQ$51)+'[1]Summary Data'!$Y116</f>
        <v>5.2767827199999284E-3</v>
      </c>
      <c r="CR55" s="98">
        <f>('[1]Summary Data'!$V116*POWER(CR$51,3))+('[1]Summary Data'!$W116*POWER(CR$51,2))+('[1]Summary Data'!$X116*CR$51)+'[1]Summary Data'!$Y116</f>
        <v>2.533947028479977E-3</v>
      </c>
      <c r="CS55" s="98">
        <f>('[1]Summary Data'!$V116*POWER(CS$51,3))+('[1]Summary Data'!$W116*POWER(CS$51,2))+('[1]Summary Data'!$X116*CS$51)+'[1]Summary Data'!$Y116</f>
        <v>4.9971884543997813E-4</v>
      </c>
      <c r="CT55" s="98">
        <f>('[1]Summary Data'!$V116*POWER(CT$51,3))+('[1]Summary Data'!$W116*POWER(CT$51,2))+('[1]Summary Data'!$X116*CT$51)+'[1]Summary Data'!$Y116</f>
        <v>-9.091338598399834E-4</v>
      </c>
      <c r="CU55" s="98">
        <f>('[1]Summary Data'!$V116*POWER(CU$51,3))+('[1]Summary Data'!$W116*POWER(CU$51,2))+('[1]Summary Data'!$X116*CU$51)+'[1]Summary Data'!$Y116</f>
        <v>-1.7758431180800449E-3</v>
      </c>
      <c r="CV55" s="98">
        <f>('[1]Summary Data'!$V116*POWER(CV$51,3))+('[1]Summary Data'!$W116*POWER(CV$51,2))+('[1]Summary Data'!$X116*CV$51)+'[1]Summary Data'!$Y116</f>
        <v>-2.1836409600000106E-3</v>
      </c>
      <c r="CW55" s="98">
        <f>('[1]Summary Data'!$V116*POWER(CW$51,3))+('[1]Summary Data'!$W116*POWER(CW$51,2))+('[1]Summary Data'!$X116*CW$51)+'[1]Summary Data'!$Y116</f>
        <v>-2.2157594163200178E-3</v>
      </c>
      <c r="CX55" s="98">
        <f>('[1]Summary Data'!$V116*POWER(CX$51,3))+('[1]Summary Data'!$W116*POWER(CX$51,2))+('[1]Summary Data'!$X116*CX$51)+'[1]Summary Data'!$Y116</f>
        <v>-1.9554305177599818E-3</v>
      </c>
      <c r="CY55" s="98">
        <f>('[1]Summary Data'!$V116*POWER(CY$51,3))+('[1]Summary Data'!$W116*POWER(CY$51,2))+('[1]Summary Data'!$X116*CY$51)+'[1]Summary Data'!$Y116</f>
        <v>-1.4858862950400398E-3</v>
      </c>
      <c r="CZ55" s="98">
        <f>('[1]Summary Data'!$V116*POWER(CZ$51,3))+('[1]Summary Data'!$W116*POWER(CZ$51,2))+('[1]Summary Data'!$X116*CZ$51)+'[1]Summary Data'!$Y116</f>
        <v>-8.9035877888016257E-4</v>
      </c>
      <c r="DA55" s="98">
        <f>('[1]Summary Data'!$V116*POWER(DA$51,3))+('[1]Summary Data'!$W116*POWER(DA$51,2))+('[1]Summary Data'!$X116*DA$51)+'[1]Summary Data'!$Y116</f>
        <v>-2.5208000000004338E-4</v>
      </c>
      <c r="DB55" s="98">
        <f>('[1]Summary Data'!$V116*POWER(DB$51,3))+('[1]Summary Data'!$W116*POWER(DB$51,2))+('[1]Summary Data'!$X116*DB$51)+'[1]Summary Data'!$Y116</f>
        <v>3.4571801087995846E-4</v>
      </c>
      <c r="DC55" s="98">
        <f>('[1]Summary Data'!$V116*POWER(DC$51,3))+('[1]Summary Data'!$W116*POWER(DC$51,2))+('[1]Summary Data'!$X116*DC$51)+'[1]Summary Data'!$Y116</f>
        <v>8.1980322303998321E-4</v>
      </c>
      <c r="DD55" s="98">
        <f>('[1]Summary Data'!$V116*POWER(DD$51,3))+('[1]Summary Data'!$W116*POWER(DD$51,2))+('[1]Summary Data'!$X116*DD$51)+'[1]Summary Data'!$Y116</f>
        <v>1.0869436057599491E-3</v>
      </c>
      <c r="DE55" s="98">
        <f>('[1]Summary Data'!$V116*POWER(DE$51,3))+('[1]Summary Data'!$W116*POWER(DE$51,2))+('[1]Summary Data'!$X116*DE$51)+'[1]Summary Data'!$Y116</f>
        <v>1.0639071283199963E-3</v>
      </c>
      <c r="DF55" s="98">
        <f>('[1]Summary Data'!$V116*POWER(DF$51,3))+('[1]Summary Data'!$W116*POWER(DF$51,2))+('[1]Summary Data'!$X116*DF$51)+'[1]Summary Data'!$Y116</f>
        <v>6.6746175999993218E-4</v>
      </c>
      <c r="DG55" s="98">
        <f>('[1]Summary Data'!$V116*POWER(DG$51,3))+('[1]Summary Data'!$W116*POWER(DG$51,2))+('[1]Summary Data'!$X116*DG$51)+'[1]Summary Data'!$Y116</f>
        <v>-1.8562452992015865E-4</v>
      </c>
      <c r="DH55" s="98">
        <f>('[1]Summary Data'!$V116*POWER(DH$51,3))+('[1]Summary Data'!$W116*POWER(DH$51,2))+('[1]Summary Data'!$X116*DH$51)+'[1]Summary Data'!$Y116</f>
        <v>-1.5785837721599694E-3</v>
      </c>
      <c r="DI55" s="98">
        <f>('[1]Summary Data'!$V116*POWER(DI$51,3))+('[1]Summary Data'!$W116*POWER(DI$51,2))+('[1]Summary Data'!$X116*DI$51)+'[1]Summary Data'!$Y116</f>
        <v>-3.5946479974401924E-3</v>
      </c>
      <c r="DJ55" s="98">
        <f>('[1]Summary Data'!$V116*POWER(DJ$51,3))+('[1]Summary Data'!$W116*POWER(DJ$51,2))+('[1]Summary Data'!$X116*DJ$51)+'[1]Summary Data'!$Y116</f>
        <v>-6.3170492364800768E-3</v>
      </c>
      <c r="DK55" s="98">
        <f>('[1]Summary Data'!$V116*POWER(DK$51,3))+('[1]Summary Data'!$W116*POWER(DK$51,2))+('[1]Summary Data'!$X116*DK$51)+'[1]Summary Data'!$Y116</f>
        <v>-9.8290195200000929E-3</v>
      </c>
      <c r="DL55" s="98">
        <f>('[1]Summary Data'!$V116*POWER(DL$51,3))+('[1]Summary Data'!$W116*POWER(DL$51,2))+('[1]Summary Data'!$X116*DL$51)+'[1]Summary Data'!$Y116</f>
        <v>-1.4213790878720156E-2</v>
      </c>
      <c r="DM55" s="98">
        <f>('[1]Summary Data'!$V116*POWER(DM$51,3))+('[1]Summary Data'!$W116*POWER(DM$51,2))+('[1]Summary Data'!$X116*DM$51)+'[1]Summary Data'!$Y116</f>
        <v>-1.9554595343360182E-2</v>
      </c>
      <c r="DN55" s="98">
        <f>('[1]Summary Data'!$V116*POWER(DN$51,3))+('[1]Summary Data'!$W116*POWER(DN$51,2))+('[1]Summary Data'!$X116*DN$51)+'[1]Summary Data'!$Y116</f>
        <v>-2.5934664944640307E-2</v>
      </c>
      <c r="DO55" s="98">
        <f>('[1]Summary Data'!$V116*POWER(DO$51,3))+('[1]Summary Data'!$W116*POWER(DO$51,2))+('[1]Summary Data'!$X116*DO$51)+'[1]Summary Data'!$Y116</f>
        <v>-3.3437231713280113E-2</v>
      </c>
      <c r="DP55" s="98">
        <f>('[1]Summary Data'!$V116*POWER(DP$51,3))+('[1]Summary Data'!$W116*POWER(DP$51,2))+('[1]Summary Data'!$X116*DP$51)+'[1]Summary Data'!$Y116</f>
        <v>-4.2145527680000405E-2</v>
      </c>
      <c r="DQ55" s="98">
        <f>('[1]Summary Data'!$V116*POWER(DQ$51,3))+('[1]Summary Data'!$W116*POWER(DQ$51,2))+('[1]Summary Data'!$X116*DQ$51)+'[1]Summary Data'!$Y116</f>
        <v>-5.2142784875520432E-2</v>
      </c>
      <c r="DR55" s="98">
        <f>('[1]Summary Data'!$V116*POWER(DR$51,3))+('[1]Summary Data'!$W116*POWER(DR$51,2))+('[1]Summary Data'!$X116*DR$51)+'[1]Summary Data'!$Y116</f>
        <v>-6.351223533056044E-2</v>
      </c>
      <c r="DS55" s="98">
        <f>('[1]Summary Data'!$V116*POWER(DS$51,3))+('[1]Summary Data'!$W116*POWER(DS$51,2))+('[1]Summary Data'!$X116*DS$51)+'[1]Summary Data'!$Y116</f>
        <v>-7.6337111075840236E-2</v>
      </c>
      <c r="DT55" s="98">
        <f>('[1]Summary Data'!$V116*POWER(DT$51,3))+('[1]Summary Data'!$W116*POWER(DT$51,2))+('[1]Summary Data'!$X116*DT$51)+'[1]Summary Data'!$Y116</f>
        <v>-9.0700644142080622E-2</v>
      </c>
      <c r="DU55" s="98">
        <f>('[1]Summary Data'!$V116*POWER(DU$51,3))+('[1]Summary Data'!$W116*POWER(DU$51,2))+('[1]Summary Data'!$X116*DU$51)+'[1]Summary Data'!$Y116</f>
        <v>-0.10668606656000074</v>
      </c>
      <c r="DV55" s="98">
        <f>('[1]Summary Data'!$V116*POWER(DV$51,3))+('[1]Summary Data'!$W116*POWER(DV$51,2))+('[1]Summary Data'!$X116*DV$51)+'[1]Summary Data'!$Y116</f>
        <v>-0.12437661036032083</v>
      </c>
      <c r="DW55" s="98">
        <f>('[1]Summary Data'!$V116*POWER(DW$51,3))+('[1]Summary Data'!$W116*POWER(DW$51,2))+('[1]Summary Data'!$X116*DW$51)+'[1]Summary Data'!$Y116</f>
        <v>-0.14385550757376092</v>
      </c>
      <c r="DX55" s="98">
        <f>('[1]Summary Data'!$V116*POWER(DX$51,3))+('[1]Summary Data'!$W116*POWER(DX$51,2))+('[1]Summary Data'!$X116*DX$51)+'[1]Summary Data'!$Y116</f>
        <v>-0.16520599023104082</v>
      </c>
      <c r="DY55" s="98">
        <f>('[1]Summary Data'!$V116*POWER(DY$51,3))+('[1]Summary Data'!$W116*POWER(DY$51,2))+('[1]Summary Data'!$X116*DY$51)+'[1]Summary Data'!$Y116</f>
        <v>-0.188511290362881</v>
      </c>
      <c r="DZ55" s="98">
        <f>('[1]Summary Data'!$V116*POWER(DZ$51,3))+('[1]Summary Data'!$W116*POWER(DZ$51,2))+('[1]Summary Data'!$X116*DZ$51)+'[1]Summary Data'!$Y116</f>
        <v>-0.21385464000000126</v>
      </c>
      <c r="EA55" s="98">
        <f>('[1]Summary Data'!$V116*POWER(EA$51,3))+('[1]Summary Data'!$W116*POWER(EA$51,2))+('[1]Summary Data'!$X116*EA$51)+'[1]Summary Data'!$Y116</f>
        <v>-0.24131927117312119</v>
      </c>
      <c r="EB55" s="98">
        <f>('[1]Summary Data'!$V116*POWER(EB$51,3))+('[1]Summary Data'!$W116*POWER(EB$51,2))+('[1]Summary Data'!$X116*EB$51)+'[1]Summary Data'!$Y116</f>
        <v>-0.27098841591296102</v>
      </c>
      <c r="EC55" s="98">
        <f>('[1]Summary Data'!$V116*POWER(EC$51,3))+('[1]Summary Data'!$W116*POWER(EC$51,2))+('[1]Summary Data'!$X116*EC$51)+'[1]Summary Data'!$Y116</f>
        <v>-0.30294530625024146</v>
      </c>
      <c r="ED55" s="98">
        <f>('[1]Summary Data'!$V116*POWER(ED$51,3))+('[1]Summary Data'!$W116*POWER(ED$51,2))+('[1]Summary Data'!$X116*ED$51)+'[1]Summary Data'!$Y116</f>
        <v>-0.33727317421568165</v>
      </c>
      <c r="EE55" s="98">
        <f>('[1]Summary Data'!$V116*POWER(EE$51,3))+('[1]Summary Data'!$W116*POWER(EE$51,2))+('[1]Summary Data'!$X116*EE$51)+'[1]Summary Data'!$Y116</f>
        <v>-0.3740552518400016</v>
      </c>
      <c r="EF55" s="98">
        <f>('[1]Summary Data'!$V116*POWER(EF$51,3))+('[1]Summary Data'!$W116*POWER(EF$51,2))+('[1]Summary Data'!$X116*EF$51)+'[1]Summary Data'!$Y116</f>
        <v>-0.41337477115392179</v>
      </c>
      <c r="EG55" s="98">
        <f>('[1]Summary Data'!$V116*POWER(EG$51,3))+('[1]Summary Data'!$W116*POWER(EG$51,2))+('[1]Summary Data'!$X116*EG$51)+'[1]Summary Data'!$Y116</f>
        <v>-0.45531496418816203</v>
      </c>
      <c r="EH55" s="98">
        <f>('[1]Summary Data'!$V116*POWER(EH$51,3))+('[1]Summary Data'!$W116*POWER(EH$51,2))+('[1]Summary Data'!$X116*EH$51)+'[1]Summary Data'!$Y116</f>
        <v>-0.49995906297344189</v>
      </c>
      <c r="EI55" s="98">
        <f>('[1]Summary Data'!$V116*POWER(EI$51,3))+('[1]Summary Data'!$W116*POWER(EI$51,2))+('[1]Summary Data'!$X116*EI$51)+'[1]Summary Data'!$Y116</f>
        <v>-0.54739029954048246</v>
      </c>
      <c r="EJ55" s="98">
        <f>('[1]Summary Data'!$V116*POWER(EJ$51,3))+('[1]Summary Data'!$W116*POWER(EJ$51,2))+('[1]Summary Data'!$X116*EJ$51)+'[1]Summary Data'!$Y116</f>
        <v>-0.59769190592000254</v>
      </c>
      <c r="EK55" s="98">
        <f>('[1]Summary Data'!$V116*POWER(EK$51,3))+('[1]Summary Data'!$W116*POWER(EK$51,2))+('[1]Summary Data'!$X116*EK$51)+'[1]Summary Data'!$Y116</f>
        <v>-0.65094711414272255</v>
      </c>
      <c r="EL55" s="98">
        <f>('[1]Summary Data'!$V116*POWER(EL$51,3))+('[1]Summary Data'!$W116*POWER(EL$51,2))+('[1]Summary Data'!$X116*EL$51)+'[1]Summary Data'!$Y116</f>
        <v>-0.70723915623936273</v>
      </c>
      <c r="EM55" s="98">
        <f>('[1]Summary Data'!$V116*POWER(EM$51,3))+('[1]Summary Data'!$W116*POWER(EM$51,2))+('[1]Summary Data'!$X116*EM$51)+'[1]Summary Data'!$Y116</f>
        <v>-0.76665126424064245</v>
      </c>
      <c r="EN55" s="98">
        <f>('[1]Summary Data'!$V116*POWER(EN$51,3))+('[1]Summary Data'!$W116*POWER(EN$51,2))+('[1]Summary Data'!$X116*EN$51)+'[1]Summary Data'!$Y116</f>
        <v>-0.82926667017728239</v>
      </c>
      <c r="EO55" s="99">
        <f>('[1]Summary Data'!$V116*POWER(EO$51,3))+('[1]Summary Data'!$W116*POWER(EO$51,2))+('[1]Summary Data'!$X116*EO$51)+'[1]Summary Data'!$Y116</f>
        <v>-0.89516860608000326</v>
      </c>
      <c r="EP55" s="177"/>
    </row>
    <row r="56" spans="2:147" x14ac:dyDescent="0.25">
      <c r="B56" s="170"/>
      <c r="C56" s="171"/>
      <c r="D56" s="171"/>
      <c r="E56" s="172"/>
      <c r="F56" s="56">
        <f t="shared" si="7"/>
        <v>4.5</v>
      </c>
      <c r="G56" s="97">
        <f t="shared" si="8"/>
        <v>0.19932</v>
      </c>
      <c r="H56" s="98">
        <f t="shared" si="8"/>
        <v>0.17758282539008</v>
      </c>
      <c r="I56" s="98">
        <f t="shared" si="8"/>
        <v>0.15742902872063999</v>
      </c>
      <c r="J56" s="98">
        <f t="shared" si="8"/>
        <v>0.13880072073215999</v>
      </c>
      <c r="K56" s="98">
        <f t="shared" si="8"/>
        <v>0.12164001216511999</v>
      </c>
      <c r="L56" s="98">
        <f t="shared" si="8"/>
        <v>0.10588901376</v>
      </c>
      <c r="M56" s="98">
        <f t="shared" si="8"/>
        <v>9.1489836257280008E-2</v>
      </c>
      <c r="N56" s="98">
        <f t="shared" si="8"/>
        <v>7.8384590397440002E-2</v>
      </c>
      <c r="O56" s="98">
        <f t="shared" si="8"/>
        <v>6.6515386920959985E-2</v>
      </c>
      <c r="P56" s="98">
        <f t="shared" si="8"/>
        <v>5.5824336568319977E-2</v>
      </c>
      <c r="Q56" s="98">
        <f t="shared" si="8"/>
        <v>4.6253550080000011E-2</v>
      </c>
      <c r="R56" s="98">
        <f t="shared" si="8"/>
        <v>3.774513819648001E-2</v>
      </c>
      <c r="S56" s="98">
        <f t="shared" si="8"/>
        <v>3.024121165823998E-2</v>
      </c>
      <c r="T56" s="98">
        <f t="shared" si="8"/>
        <v>2.3683881205759955E-2</v>
      </c>
      <c r="U56" s="98">
        <f t="shared" si="8"/>
        <v>1.8015257579519994E-2</v>
      </c>
      <c r="V56" s="98">
        <f t="shared" si="8"/>
        <v>1.3177451519999966E-2</v>
      </c>
      <c r="W56" s="98">
        <f t="shared" si="8"/>
        <v>9.1125737676800156E-3</v>
      </c>
      <c r="X56" s="98">
        <f t="shared" si="8"/>
        <v>5.762735063039981E-3</v>
      </c>
      <c r="Y56" s="98">
        <f t="shared" si="8"/>
        <v>3.0700461465599793E-3</v>
      </c>
      <c r="Z56" s="98">
        <f t="shared" si="8"/>
        <v>1.5261078732800581E-3</v>
      </c>
      <c r="AA56" s="98">
        <f t="shared" si="8"/>
        <v>1.5261078732800581E-3</v>
      </c>
      <c r="AB56" s="98">
        <f t="shared" si="8"/>
        <v>1.5261078732800581E-3</v>
      </c>
      <c r="AC56" s="98">
        <f t="shared" si="8"/>
        <v>1.5261078732800581E-3</v>
      </c>
      <c r="AD56" s="98">
        <f t="shared" si="8"/>
        <v>1.5261078732800581E-3</v>
      </c>
      <c r="AE56" s="98">
        <f t="shared" si="8"/>
        <v>1.5261078732800581E-3</v>
      </c>
      <c r="AF56" s="98">
        <f t="shared" si="8"/>
        <v>1.5261078732800581E-3</v>
      </c>
      <c r="AG56" s="98">
        <f t="shared" si="8"/>
        <v>1.5261078732800581E-3</v>
      </c>
      <c r="AH56" s="98">
        <f t="shared" si="8"/>
        <v>1.5261078732800581E-3</v>
      </c>
      <c r="AI56" s="98">
        <f t="shared" si="8"/>
        <v>1.5261078732800581E-3</v>
      </c>
      <c r="AJ56" s="98">
        <f t="shared" si="8"/>
        <v>1.5261078732800581E-3</v>
      </c>
      <c r="AK56" s="98">
        <f t="shared" si="8"/>
        <v>1.5261078732800581E-3</v>
      </c>
      <c r="AL56" s="98">
        <f t="shared" si="8"/>
        <v>1.5261078732800581E-3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7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0.19932</v>
      </c>
      <c r="CC56" s="98">
        <f>('[1]Summary Data'!$V115*POWER(CC$51,3))+('[1]Summary Data'!$W115*POWER(CC$51,2))+('[1]Summary Data'!$X115*CC$51)+'[1]Summary Data'!$Y115</f>
        <v>0.17758282539008</v>
      </c>
      <c r="CD56" s="98">
        <f>('[1]Summary Data'!$V115*POWER(CD$51,3))+('[1]Summary Data'!$W115*POWER(CD$51,2))+('[1]Summary Data'!$X115*CD$51)+'[1]Summary Data'!$Y115</f>
        <v>0.15742902872063999</v>
      </c>
      <c r="CE56" s="98">
        <f>('[1]Summary Data'!$V115*POWER(CE$51,3))+('[1]Summary Data'!$W115*POWER(CE$51,2))+('[1]Summary Data'!$X115*CE$51)+'[1]Summary Data'!$Y115</f>
        <v>0.13880072073215999</v>
      </c>
      <c r="CF56" s="98">
        <f>('[1]Summary Data'!$V115*POWER(CF$51,3))+('[1]Summary Data'!$W115*POWER(CF$51,2))+('[1]Summary Data'!$X115*CF$51)+'[1]Summary Data'!$Y115</f>
        <v>0.12164001216511999</v>
      </c>
      <c r="CG56" s="98">
        <f>('[1]Summary Data'!$V115*POWER(CG$51,3))+('[1]Summary Data'!$W115*POWER(CG$51,2))+('[1]Summary Data'!$X115*CG$51)+'[1]Summary Data'!$Y115</f>
        <v>0.10588901376</v>
      </c>
      <c r="CH56" s="98">
        <f>('[1]Summary Data'!$V115*POWER(CH$51,3))+('[1]Summary Data'!$W115*POWER(CH$51,2))+('[1]Summary Data'!$X115*CH$51)+'[1]Summary Data'!$Y115</f>
        <v>9.1489836257280008E-2</v>
      </c>
      <c r="CI56" s="98">
        <f>('[1]Summary Data'!$V115*POWER(CI$51,3))+('[1]Summary Data'!$W115*POWER(CI$51,2))+('[1]Summary Data'!$X115*CI$51)+'[1]Summary Data'!$Y115</f>
        <v>7.8384590397440002E-2</v>
      </c>
      <c r="CJ56" s="98">
        <f>('[1]Summary Data'!$V115*POWER(CJ$51,3))+('[1]Summary Data'!$W115*POWER(CJ$51,2))+('[1]Summary Data'!$X115*CJ$51)+'[1]Summary Data'!$Y115</f>
        <v>6.6515386920959985E-2</v>
      </c>
      <c r="CK56" s="98">
        <f>('[1]Summary Data'!$V115*POWER(CK$51,3))+('[1]Summary Data'!$W115*POWER(CK$51,2))+('[1]Summary Data'!$X115*CK$51)+'[1]Summary Data'!$Y115</f>
        <v>5.5824336568319977E-2</v>
      </c>
      <c r="CL56" s="98">
        <f>('[1]Summary Data'!$V115*POWER(CL$51,3))+('[1]Summary Data'!$W115*POWER(CL$51,2))+('[1]Summary Data'!$X115*CL$51)+'[1]Summary Data'!$Y115</f>
        <v>4.6253550080000011E-2</v>
      </c>
      <c r="CM56" s="98">
        <f>('[1]Summary Data'!$V115*POWER(CM$51,3))+('[1]Summary Data'!$W115*POWER(CM$51,2))+('[1]Summary Data'!$X115*CM$51)+'[1]Summary Data'!$Y115</f>
        <v>3.774513819648001E-2</v>
      </c>
      <c r="CN56" s="98">
        <f>('[1]Summary Data'!$V115*POWER(CN$51,3))+('[1]Summary Data'!$W115*POWER(CN$51,2))+('[1]Summary Data'!$X115*CN$51)+'[1]Summary Data'!$Y115</f>
        <v>3.024121165823998E-2</v>
      </c>
      <c r="CO56" s="98">
        <f>('[1]Summary Data'!$V115*POWER(CO$51,3))+('[1]Summary Data'!$W115*POWER(CO$51,2))+('[1]Summary Data'!$X115*CO$51)+'[1]Summary Data'!$Y115</f>
        <v>2.3683881205759955E-2</v>
      </c>
      <c r="CP56" s="98">
        <f>('[1]Summary Data'!$V115*POWER(CP$51,3))+('[1]Summary Data'!$W115*POWER(CP$51,2))+('[1]Summary Data'!$X115*CP$51)+'[1]Summary Data'!$Y115</f>
        <v>1.8015257579519994E-2</v>
      </c>
      <c r="CQ56" s="98">
        <f>('[1]Summary Data'!$V115*POWER(CQ$51,3))+('[1]Summary Data'!$W115*POWER(CQ$51,2))+('[1]Summary Data'!$X115*CQ$51)+'[1]Summary Data'!$Y115</f>
        <v>1.3177451519999966E-2</v>
      </c>
      <c r="CR56" s="98">
        <f>('[1]Summary Data'!$V115*POWER(CR$51,3))+('[1]Summary Data'!$W115*POWER(CR$51,2))+('[1]Summary Data'!$X115*CR$51)+'[1]Summary Data'!$Y115</f>
        <v>9.1125737676800156E-3</v>
      </c>
      <c r="CS56" s="98">
        <f>('[1]Summary Data'!$V115*POWER(CS$51,3))+('[1]Summary Data'!$W115*POWER(CS$51,2))+('[1]Summary Data'!$X115*CS$51)+'[1]Summary Data'!$Y115</f>
        <v>5.762735063039981E-3</v>
      </c>
      <c r="CT56" s="98">
        <f>('[1]Summary Data'!$V115*POWER(CT$51,3))+('[1]Summary Data'!$W115*POWER(CT$51,2))+('[1]Summary Data'!$X115*CT$51)+'[1]Summary Data'!$Y115</f>
        <v>3.0700461465599793E-3</v>
      </c>
      <c r="CU56" s="98">
        <f>('[1]Summary Data'!$V115*POWER(CU$51,3))+('[1]Summary Data'!$W115*POWER(CU$51,2))+('[1]Summary Data'!$X115*CU$51)+'[1]Summary Data'!$Y115</f>
        <v>9.7661775872001644E-4</v>
      </c>
      <c r="CV56" s="98">
        <f>('[1]Summary Data'!$V115*POWER(CV$51,3))+('[1]Summary Data'!$W115*POWER(CV$51,2))+('[1]Summary Data'!$X115*CV$51)+'[1]Summary Data'!$Y115</f>
        <v>-5.7543935999998519E-4</v>
      </c>
      <c r="CW56" s="98">
        <f>('[1]Summary Data'!$V115*POWER(CW$51,3))+('[1]Summary Data'!$W115*POWER(CW$51,2))+('[1]Summary Data'!$X115*CW$51)+'[1]Summary Data'!$Y115</f>
        <v>-1.6440144691200476E-3</v>
      </c>
      <c r="CX56" s="98">
        <f>('[1]Summary Data'!$V115*POWER(CX$51,3))+('[1]Summary Data'!$W115*POWER(CX$51,2))+('[1]Summary Data'!$X115*CX$51)+'[1]Summary Data'!$Y115</f>
        <v>-2.2869968281599706E-3</v>
      </c>
      <c r="CY56" s="98">
        <f>('[1]Summary Data'!$V115*POWER(CY$51,3))+('[1]Summary Data'!$W115*POWER(CY$51,2))+('[1]Summary Data'!$X115*CY$51)+'[1]Summary Data'!$Y115</f>
        <v>-2.5622756966399152E-3</v>
      </c>
      <c r="CZ56" s="98">
        <f>('[1]Summary Data'!$V115*POWER(CZ$51,3))+('[1]Summary Data'!$W115*POWER(CZ$51,2))+('[1]Summary Data'!$X115*CZ$51)+'[1]Summary Data'!$Y115</f>
        <v>-2.5277403340799309E-3</v>
      </c>
      <c r="DA56" s="98">
        <f>('[1]Summary Data'!$V115*POWER(DA$51,3))+('[1]Summary Data'!$W115*POWER(DA$51,2))+('[1]Summary Data'!$X115*DA$51)+'[1]Summary Data'!$Y115</f>
        <v>-2.2412799999999011E-3</v>
      </c>
      <c r="DB56" s="98">
        <f>('[1]Summary Data'!$V115*POWER(DB$51,3))+('[1]Summary Data'!$W115*POWER(DB$51,2))+('[1]Summary Data'!$X115*DB$51)+'[1]Summary Data'!$Y115</f>
        <v>-1.7607839539200421E-3</v>
      </c>
      <c r="DC56" s="98">
        <f>('[1]Summary Data'!$V115*POWER(DC$51,3))+('[1]Summary Data'!$W115*POWER(DC$51,2))+('[1]Summary Data'!$X115*DC$51)+'[1]Summary Data'!$Y115</f>
        <v>-1.1441414553600149E-3</v>
      </c>
      <c r="DD56" s="98">
        <f>('[1]Summary Data'!$V115*POWER(DD$51,3))+('[1]Summary Data'!$W115*POWER(DD$51,2))+('[1]Summary Data'!$X115*DD$51)+'[1]Summary Data'!$Y115</f>
        <v>-4.4924176384003589E-4</v>
      </c>
      <c r="DE56" s="98">
        <f>('[1]Summary Data'!$V115*POWER(DE$51,3))+('[1]Summary Data'!$W115*POWER(DE$51,2))+('[1]Summary Data'!$X115*DE$51)+'[1]Summary Data'!$Y115</f>
        <v>2.6602586112006721E-4</v>
      </c>
      <c r="DF56" s="98">
        <f>('[1]Summary Data'!$V115*POWER(DF$51,3))+('[1]Summary Data'!$W115*POWER(DF$51,2))+('[1]Summary Data'!$X115*DF$51)+'[1]Summary Data'!$Y115</f>
        <v>9.4377216000002262E-4</v>
      </c>
      <c r="DG56" s="98">
        <f>('[1]Summary Data'!$V115*POWER(DG$51,3))+('[1]Summary Data'!$W115*POWER(DG$51,2))+('[1]Summary Data'!$X115*DG$51)+'[1]Summary Data'!$Y115</f>
        <v>1.5261078732800581E-3</v>
      </c>
      <c r="DH56" s="98">
        <f>('[1]Summary Data'!$V115*POWER(DH$51,3))+('[1]Summary Data'!$W115*POWER(DH$51,2))+('[1]Summary Data'!$X115*DH$51)+'[1]Summary Data'!$Y115</f>
        <v>1.9551437414400685E-3</v>
      </c>
      <c r="DI56" s="98">
        <f>('[1]Summary Data'!$V115*POWER(DI$51,3))+('[1]Summary Data'!$W115*POWER(DI$51,2))+('[1]Summary Data'!$X115*DI$51)+'[1]Summary Data'!$Y115</f>
        <v>2.1729905049599485E-3</v>
      </c>
      <c r="DJ56" s="98">
        <f>('[1]Summary Data'!$V115*POWER(DJ$51,3))+('[1]Summary Data'!$W115*POWER(DJ$51,2))+('[1]Summary Data'!$X115*DJ$51)+'[1]Summary Data'!$Y115</f>
        <v>2.1217589043201479E-3</v>
      </c>
      <c r="DK56" s="98">
        <f>('[1]Summary Data'!$V115*POWER(DK$51,3))+('[1]Summary Data'!$W115*POWER(DK$51,2))+('[1]Summary Data'!$X115*DK$51)+'[1]Summary Data'!$Y115</f>
        <v>1.7435596800000064E-3</v>
      </c>
      <c r="DL56" s="98">
        <f>('[1]Summary Data'!$V115*POWER(DL$51,3))+('[1]Summary Data'!$W115*POWER(DL$51,2))+('[1]Summary Data'!$X115*DL$51)+'[1]Summary Data'!$Y115</f>
        <v>9.8050357247997377E-4</v>
      </c>
      <c r="DM56" s="98">
        <f>('[1]Summary Data'!$V115*POWER(DM$51,3))+('[1]Summary Data'!$W115*POWER(DM$51,2))+('[1]Summary Data'!$X115*DM$51)+'[1]Summary Data'!$Y115</f>
        <v>-2.2529867776005519E-4</v>
      </c>
      <c r="DN56" s="98">
        <f>('[1]Summary Data'!$V115*POWER(DN$51,3))+('[1]Summary Data'!$W115*POWER(DN$51,2))+('[1]Summary Data'!$X115*DN$51)+'[1]Summary Data'!$Y115</f>
        <v>-1.9317363302400747E-3</v>
      </c>
      <c r="DO56" s="98">
        <f>('[1]Summary Data'!$V115*POWER(DO$51,3))+('[1]Summary Data'!$W115*POWER(DO$51,2))+('[1]Summary Data'!$X115*DO$51)+'[1]Summary Data'!$Y115</f>
        <v>-4.1966986444800791E-3</v>
      </c>
      <c r="DP56" s="98">
        <f>('[1]Summary Data'!$V115*POWER(DP$51,3))+('[1]Summary Data'!$W115*POWER(DP$51,2))+('[1]Summary Data'!$X115*DP$51)+'[1]Summary Data'!$Y115</f>
        <v>-7.0780748799999516E-3</v>
      </c>
      <c r="DQ56" s="98">
        <f>('[1]Summary Data'!$V115*POWER(DQ$51,3))+('[1]Summary Data'!$W115*POWER(DQ$51,2))+('[1]Summary Data'!$X115*DQ$51)+'[1]Summary Data'!$Y115</f>
        <v>-1.0633754296320019E-2</v>
      </c>
      <c r="DR56" s="98">
        <f>('[1]Summary Data'!$V115*POWER(DR$51,3))+('[1]Summary Data'!$W115*POWER(DR$51,2))+('[1]Summary Data'!$X115*DR$51)+'[1]Summary Data'!$Y115</f>
        <v>-1.4921626152959944E-2</v>
      </c>
      <c r="DS56" s="98">
        <f>('[1]Summary Data'!$V115*POWER(DS$51,3))+('[1]Summary Data'!$W115*POWER(DS$51,2))+('[1]Summary Data'!$X115*DS$51)+'[1]Summary Data'!$Y115</f>
        <v>-1.9999579709439941E-2</v>
      </c>
      <c r="DT56" s="98">
        <f>('[1]Summary Data'!$V115*POWER(DT$51,3))+('[1]Summary Data'!$W115*POWER(DT$51,2))+('[1]Summary Data'!$X115*DT$51)+'[1]Summary Data'!$Y115</f>
        <v>-2.5925504225280338E-2</v>
      </c>
      <c r="DU56" s="98">
        <f>('[1]Summary Data'!$V115*POWER(DU$51,3))+('[1]Summary Data'!$W115*POWER(DU$51,2))+('[1]Summary Data'!$X115*DU$51)+'[1]Summary Data'!$Y115</f>
        <v>-3.275728896000013E-2</v>
      </c>
      <c r="DV56" s="98">
        <f>('[1]Summary Data'!$V115*POWER(DV$51,3))+('[1]Summary Data'!$W115*POWER(DV$51,2))+('[1]Summary Data'!$X115*DV$51)+'[1]Summary Data'!$Y115</f>
        <v>-4.0552823173119978E-2</v>
      </c>
      <c r="DW56" s="98">
        <f>('[1]Summary Data'!$V115*POWER(DW$51,3))+('[1]Summary Data'!$W115*POWER(DW$51,2))+('[1]Summary Data'!$X115*DW$51)+'[1]Summary Data'!$Y115</f>
        <v>-4.9369996124160209E-2</v>
      </c>
      <c r="DX56" s="98">
        <f>('[1]Summary Data'!$V115*POWER(DX$51,3))+('[1]Summary Data'!$W115*POWER(DX$51,2))+('[1]Summary Data'!$X115*DX$51)+'[1]Summary Data'!$Y115</f>
        <v>-5.926669707264004E-2</v>
      </c>
      <c r="DY56" s="98">
        <f>('[1]Summary Data'!$V115*POWER(DY$51,3))+('[1]Summary Data'!$W115*POWER(DY$51,2))+('[1]Summary Data'!$X115*DY$51)+'[1]Summary Data'!$Y115</f>
        <v>-7.0300815278080353E-2</v>
      </c>
      <c r="DZ56" s="98">
        <f>('[1]Summary Data'!$V115*POWER(DZ$51,3))+('[1]Summary Data'!$W115*POWER(DZ$51,2))+('[1]Summary Data'!$X115*DZ$51)+'[1]Summary Data'!$Y115</f>
        <v>-8.2530240000000477E-2</v>
      </c>
      <c r="EA56" s="98">
        <f>('[1]Summary Data'!$V115*POWER(EA$51,3))+('[1]Summary Data'!$W115*POWER(EA$51,2))+('[1]Summary Data'!$X115*EA$51)+'[1]Summary Data'!$Y115</f>
        <v>-9.6012860497920627E-2</v>
      </c>
      <c r="EB56" s="98">
        <f>('[1]Summary Data'!$V115*POWER(EB$51,3))+('[1]Summary Data'!$W115*POWER(EB$51,2))+('[1]Summary Data'!$X115*EB$51)+'[1]Summary Data'!$Y115</f>
        <v>-0.11080656603136035</v>
      </c>
      <c r="EC56" s="98">
        <f>('[1]Summary Data'!$V115*POWER(EC$51,3))+('[1]Summary Data'!$W115*POWER(EC$51,2))+('[1]Summary Data'!$X115*EC$51)+'[1]Summary Data'!$Y115</f>
        <v>-0.12696924585984032</v>
      </c>
      <c r="ED56" s="98">
        <f>('[1]Summary Data'!$V115*POWER(ED$51,3))+('[1]Summary Data'!$W115*POWER(ED$51,2))+('[1]Summary Data'!$X115*ED$51)+'[1]Summary Data'!$Y115</f>
        <v>-0.14455878924288029</v>
      </c>
      <c r="EE56" s="98">
        <f>('[1]Summary Data'!$V115*POWER(EE$51,3))+('[1]Summary Data'!$W115*POWER(EE$51,2))+('[1]Summary Data'!$X115*EE$51)+'[1]Summary Data'!$Y115</f>
        <v>-0.16363308544000049</v>
      </c>
      <c r="EF56" s="98">
        <f>('[1]Summary Data'!$V115*POWER(EF$51,3))+('[1]Summary Data'!$W115*POWER(EF$51,2))+('[1]Summary Data'!$X115*EF$51)+'[1]Summary Data'!$Y115</f>
        <v>-0.18425002371072069</v>
      </c>
      <c r="EG56" s="98">
        <f>('[1]Summary Data'!$V115*POWER(EG$51,3))+('[1]Summary Data'!$W115*POWER(EG$51,2))+('[1]Summary Data'!$X115*EG$51)+'[1]Summary Data'!$Y115</f>
        <v>-0.20646749331456088</v>
      </c>
      <c r="EH56" s="98">
        <f>('[1]Summary Data'!$V115*POWER(EH$51,3))+('[1]Summary Data'!$W115*POWER(EH$51,2))+('[1]Summary Data'!$X115*EH$51)+'[1]Summary Data'!$Y115</f>
        <v>-0.23034338351104106</v>
      </c>
      <c r="EI56" s="98">
        <f>('[1]Summary Data'!$V115*POWER(EI$51,3))+('[1]Summary Data'!$W115*POWER(EI$51,2))+('[1]Summary Data'!$X115*EI$51)+'[1]Summary Data'!$Y115</f>
        <v>-0.25593558355968099</v>
      </c>
      <c r="EJ56" s="98">
        <f>('[1]Summary Data'!$V115*POWER(EJ$51,3))+('[1]Summary Data'!$W115*POWER(EJ$51,2))+('[1]Summary Data'!$X115*EJ$51)+'[1]Summary Data'!$Y115</f>
        <v>-0.28330198272000134</v>
      </c>
      <c r="EK56" s="98">
        <f>('[1]Summary Data'!$V115*POWER(EK$51,3))+('[1]Summary Data'!$W115*POWER(EK$51,2))+('[1]Summary Data'!$X115*EK$51)+'[1]Summary Data'!$Y115</f>
        <v>-0.312500470251521</v>
      </c>
      <c r="EL56" s="98">
        <f>('[1]Summary Data'!$V115*POWER(EL$51,3))+('[1]Summary Data'!$W115*POWER(EL$51,2))+('[1]Summary Data'!$X115*EL$51)+'[1]Summary Data'!$Y115</f>
        <v>-0.34358893541376151</v>
      </c>
      <c r="EM56" s="98">
        <f>('[1]Summary Data'!$V115*POWER(EM$51,3))+('[1]Summary Data'!$W115*POWER(EM$51,2))+('[1]Summary Data'!$X115*EM$51)+'[1]Summary Data'!$Y115</f>
        <v>-0.37662526746624109</v>
      </c>
      <c r="EN56" s="98">
        <f>('[1]Summary Data'!$V115*POWER(EN$51,3))+('[1]Summary Data'!$W115*POWER(EN$51,2))+('[1]Summary Data'!$X115*EN$51)+'[1]Summary Data'!$Y115</f>
        <v>-0.41166735566848128</v>
      </c>
      <c r="EO56" s="99">
        <f>('[1]Summary Data'!$V115*POWER(EO$51,3))+('[1]Summary Data'!$W115*POWER(EO$51,2))+('[1]Summary Data'!$X115*EO$51)+'[1]Summary Data'!$Y115</f>
        <v>-0.44877308928000165</v>
      </c>
      <c r="EP56" s="177"/>
    </row>
    <row r="57" spans="2:147" x14ac:dyDescent="0.25">
      <c r="B57" s="170"/>
      <c r="C57" s="171"/>
      <c r="D57" s="171"/>
      <c r="E57" s="172"/>
      <c r="F57" s="56">
        <f t="shared" si="7"/>
        <v>5</v>
      </c>
      <c r="G57" s="97">
        <f t="shared" si="8"/>
        <v>0.18365999999999999</v>
      </c>
      <c r="H57" s="98">
        <f t="shared" si="8"/>
        <v>0.17403334577151999</v>
      </c>
      <c r="I57" s="98">
        <f t="shared" si="8"/>
        <v>0.16432520457215999</v>
      </c>
      <c r="J57" s="98">
        <f t="shared" si="8"/>
        <v>0.15457010863103998</v>
      </c>
      <c r="K57" s="98">
        <f t="shared" si="8"/>
        <v>0.14480259017727998</v>
      </c>
      <c r="L57" s="98">
        <f t="shared" si="8"/>
        <v>0.13505718143999998</v>
      </c>
      <c r="M57" s="98">
        <f t="shared" si="8"/>
        <v>0.12536841464831999</v>
      </c>
      <c r="N57" s="98">
        <f t="shared" si="8"/>
        <v>0.11577082203135998</v>
      </c>
      <c r="O57" s="98">
        <f t="shared" si="8"/>
        <v>0.10629893581823999</v>
      </c>
      <c r="P57" s="98">
        <f t="shared" si="8"/>
        <v>9.6987288238079977E-2</v>
      </c>
      <c r="Q57" s="98">
        <f t="shared" si="8"/>
        <v>8.7870411519999969E-2</v>
      </c>
      <c r="R57" s="98">
        <f t="shared" si="8"/>
        <v>7.8982837893119953E-2</v>
      </c>
      <c r="S57" s="98">
        <f t="shared" si="8"/>
        <v>7.0359099586559948E-2</v>
      </c>
      <c r="T57" s="98">
        <f t="shared" si="8"/>
        <v>6.2033728829439944E-2</v>
      </c>
      <c r="U57" s="98">
        <f t="shared" si="8"/>
        <v>5.4041257850879931E-2</v>
      </c>
      <c r="V57" s="98">
        <f t="shared" si="8"/>
        <v>4.6416218879999915E-2</v>
      </c>
      <c r="W57" s="98">
        <f t="shared" si="8"/>
        <v>3.9193144145919928E-2</v>
      </c>
      <c r="X57" s="98">
        <f t="shared" si="8"/>
        <v>3.2406565877759919E-2</v>
      </c>
      <c r="Y57" s="98">
        <f t="shared" si="8"/>
        <v>2.6091016304639919E-2</v>
      </c>
      <c r="Z57" s="98">
        <f t="shared" si="8"/>
        <v>2.0281027655679906E-2</v>
      </c>
      <c r="AA57" s="98">
        <f t="shared" si="8"/>
        <v>1.5011132159999913E-2</v>
      </c>
      <c r="AB57" s="98">
        <f t="shared" si="8"/>
        <v>1.0315862046719942E-2</v>
      </c>
      <c r="AC57" s="98">
        <f t="shared" si="8"/>
        <v>6.2297495449599172E-3</v>
      </c>
      <c r="AD57" s="98">
        <f t="shared" si="8"/>
        <v>2.7873268838399246E-3</v>
      </c>
      <c r="AE57" s="98">
        <f t="shared" si="8"/>
        <v>2.5646473523200652E-3</v>
      </c>
      <c r="AF57" s="98">
        <f t="shared" si="8"/>
        <v>2.5646473523200652E-3</v>
      </c>
      <c r="AG57" s="98">
        <f t="shared" si="8"/>
        <v>2.5646473523200652E-3</v>
      </c>
      <c r="AH57" s="98">
        <f t="shared" si="8"/>
        <v>2.5646473523200652E-3</v>
      </c>
      <c r="AI57" s="98">
        <f t="shared" si="8"/>
        <v>2.5646473523200652E-3</v>
      </c>
      <c r="AJ57" s="98">
        <f t="shared" si="8"/>
        <v>2.5646473523200652E-3</v>
      </c>
      <c r="AK57" s="98">
        <f t="shared" si="8"/>
        <v>2.5646473523200652E-3</v>
      </c>
      <c r="AL57" s="98">
        <f t="shared" si="8"/>
        <v>2.5646473523200652E-3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7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0.18365999999999999</v>
      </c>
      <c r="CC57" s="98">
        <f>('[1]Summary Data'!$V114*POWER(CC$51,3))+('[1]Summary Data'!$W114*POWER(CC$51,2))+('[1]Summary Data'!$X114*CC$51)+'[1]Summary Data'!$Y114</f>
        <v>0.17403334577151999</v>
      </c>
      <c r="CD57" s="98">
        <f>('[1]Summary Data'!$V114*POWER(CD$51,3))+('[1]Summary Data'!$W114*POWER(CD$51,2))+('[1]Summary Data'!$X114*CD$51)+'[1]Summary Data'!$Y114</f>
        <v>0.16432520457215999</v>
      </c>
      <c r="CE57" s="98">
        <f>('[1]Summary Data'!$V114*POWER(CE$51,3))+('[1]Summary Data'!$W114*POWER(CE$51,2))+('[1]Summary Data'!$X114*CE$51)+'[1]Summary Data'!$Y114</f>
        <v>0.15457010863103998</v>
      </c>
      <c r="CF57" s="98">
        <f>('[1]Summary Data'!$V114*POWER(CF$51,3))+('[1]Summary Data'!$W114*POWER(CF$51,2))+('[1]Summary Data'!$X114*CF$51)+'[1]Summary Data'!$Y114</f>
        <v>0.14480259017727998</v>
      </c>
      <c r="CG57" s="98">
        <f>('[1]Summary Data'!$V114*POWER(CG$51,3))+('[1]Summary Data'!$W114*POWER(CG$51,2))+('[1]Summary Data'!$X114*CG$51)+'[1]Summary Data'!$Y114</f>
        <v>0.13505718143999998</v>
      </c>
      <c r="CH57" s="98">
        <f>('[1]Summary Data'!$V114*POWER(CH$51,3))+('[1]Summary Data'!$W114*POWER(CH$51,2))+('[1]Summary Data'!$X114*CH$51)+'[1]Summary Data'!$Y114</f>
        <v>0.12536841464831999</v>
      </c>
      <c r="CI57" s="98">
        <f>('[1]Summary Data'!$V114*POWER(CI$51,3))+('[1]Summary Data'!$W114*POWER(CI$51,2))+('[1]Summary Data'!$X114*CI$51)+'[1]Summary Data'!$Y114</f>
        <v>0.11577082203135998</v>
      </c>
      <c r="CJ57" s="98">
        <f>('[1]Summary Data'!$V114*POWER(CJ$51,3))+('[1]Summary Data'!$W114*POWER(CJ$51,2))+('[1]Summary Data'!$X114*CJ$51)+'[1]Summary Data'!$Y114</f>
        <v>0.10629893581823999</v>
      </c>
      <c r="CK57" s="98">
        <f>('[1]Summary Data'!$V114*POWER(CK$51,3))+('[1]Summary Data'!$W114*POWER(CK$51,2))+('[1]Summary Data'!$X114*CK$51)+'[1]Summary Data'!$Y114</f>
        <v>9.6987288238079977E-2</v>
      </c>
      <c r="CL57" s="98">
        <f>('[1]Summary Data'!$V114*POWER(CL$51,3))+('[1]Summary Data'!$W114*POWER(CL$51,2))+('[1]Summary Data'!$X114*CL$51)+'[1]Summary Data'!$Y114</f>
        <v>8.7870411519999969E-2</v>
      </c>
      <c r="CM57" s="98">
        <f>('[1]Summary Data'!$V114*POWER(CM$51,3))+('[1]Summary Data'!$W114*POWER(CM$51,2))+('[1]Summary Data'!$X114*CM$51)+'[1]Summary Data'!$Y114</f>
        <v>7.8982837893119953E-2</v>
      </c>
      <c r="CN57" s="98">
        <f>('[1]Summary Data'!$V114*POWER(CN$51,3))+('[1]Summary Data'!$W114*POWER(CN$51,2))+('[1]Summary Data'!$X114*CN$51)+'[1]Summary Data'!$Y114</f>
        <v>7.0359099586559948E-2</v>
      </c>
      <c r="CO57" s="98">
        <f>('[1]Summary Data'!$V114*POWER(CO$51,3))+('[1]Summary Data'!$W114*POWER(CO$51,2))+('[1]Summary Data'!$X114*CO$51)+'[1]Summary Data'!$Y114</f>
        <v>6.2033728829439944E-2</v>
      </c>
      <c r="CP57" s="98">
        <f>('[1]Summary Data'!$V114*POWER(CP$51,3))+('[1]Summary Data'!$W114*POWER(CP$51,2))+('[1]Summary Data'!$X114*CP$51)+'[1]Summary Data'!$Y114</f>
        <v>5.4041257850879931E-2</v>
      </c>
      <c r="CQ57" s="98">
        <f>('[1]Summary Data'!$V114*POWER(CQ$51,3))+('[1]Summary Data'!$W114*POWER(CQ$51,2))+('[1]Summary Data'!$X114*CQ$51)+'[1]Summary Data'!$Y114</f>
        <v>4.6416218879999915E-2</v>
      </c>
      <c r="CR57" s="98">
        <f>('[1]Summary Data'!$V114*POWER(CR$51,3))+('[1]Summary Data'!$W114*POWER(CR$51,2))+('[1]Summary Data'!$X114*CR$51)+'[1]Summary Data'!$Y114</f>
        <v>3.9193144145919928E-2</v>
      </c>
      <c r="CS57" s="98">
        <f>('[1]Summary Data'!$V114*POWER(CS$51,3))+('[1]Summary Data'!$W114*POWER(CS$51,2))+('[1]Summary Data'!$X114*CS$51)+'[1]Summary Data'!$Y114</f>
        <v>3.2406565877759919E-2</v>
      </c>
      <c r="CT57" s="98">
        <f>('[1]Summary Data'!$V114*POWER(CT$51,3))+('[1]Summary Data'!$W114*POWER(CT$51,2))+('[1]Summary Data'!$X114*CT$51)+'[1]Summary Data'!$Y114</f>
        <v>2.6091016304639919E-2</v>
      </c>
      <c r="CU57" s="98">
        <f>('[1]Summary Data'!$V114*POWER(CU$51,3))+('[1]Summary Data'!$W114*POWER(CU$51,2))+('[1]Summary Data'!$X114*CU$51)+'[1]Summary Data'!$Y114</f>
        <v>2.0281027655679906E-2</v>
      </c>
      <c r="CV57" s="98">
        <f>('[1]Summary Data'!$V114*POWER(CV$51,3))+('[1]Summary Data'!$W114*POWER(CV$51,2))+('[1]Summary Data'!$X114*CV$51)+'[1]Summary Data'!$Y114</f>
        <v>1.5011132159999913E-2</v>
      </c>
      <c r="CW57" s="98">
        <f>('[1]Summary Data'!$V114*POWER(CW$51,3))+('[1]Summary Data'!$W114*POWER(CW$51,2))+('[1]Summary Data'!$X114*CW$51)+'[1]Summary Data'!$Y114</f>
        <v>1.0315862046719942E-2</v>
      </c>
      <c r="CX57" s="98">
        <f>('[1]Summary Data'!$V114*POWER(CX$51,3))+('[1]Summary Data'!$W114*POWER(CX$51,2))+('[1]Summary Data'!$X114*CX$51)+'[1]Summary Data'!$Y114</f>
        <v>6.2297495449599172E-3</v>
      </c>
      <c r="CY57" s="98">
        <f>('[1]Summary Data'!$V114*POWER(CY$51,3))+('[1]Summary Data'!$W114*POWER(CY$51,2))+('[1]Summary Data'!$X114*CY$51)+'[1]Summary Data'!$Y114</f>
        <v>2.7873268838399246E-3</v>
      </c>
      <c r="CZ57" s="98">
        <f>('[1]Summary Data'!$V114*POWER(CZ$51,3))+('[1]Summary Data'!$W114*POWER(CZ$51,2))+('[1]Summary Data'!$X114*CZ$51)+'[1]Summary Data'!$Y114</f>
        <v>2.3126292479941357E-5</v>
      </c>
      <c r="DA57" s="98">
        <f>('[1]Summary Data'!$V114*POWER(DA$51,3))+('[1]Summary Data'!$W114*POWER(DA$51,2))+('[1]Summary Data'!$X114*DA$51)+'[1]Summary Data'!$Y114</f>
        <v>-2.0283200000000556E-3</v>
      </c>
      <c r="DB57" s="98">
        <f>('[1]Summary Data'!$V114*POWER(DB$51,3))+('[1]Summary Data'!$W114*POWER(DB$51,2))+('[1]Summary Data'!$X114*DB$51)+'[1]Summary Data'!$Y114</f>
        <v>-3.3324797644800341E-3</v>
      </c>
      <c r="DC57" s="98">
        <f>('[1]Summary Data'!$V114*POWER(DC$51,3))+('[1]Summary Data'!$W114*POWER(DC$51,2))+('[1]Summary Data'!$X114*DC$51)+'[1]Summary Data'!$Y114</f>
        <v>-3.8548207718400729E-3</v>
      </c>
      <c r="DD57" s="98">
        <f>('[1]Summary Data'!$V114*POWER(DD$51,3))+('[1]Summary Data'!$W114*POWER(DD$51,2))+('[1]Summary Data'!$X114*DD$51)+'[1]Summary Data'!$Y114</f>
        <v>-3.5608107929600286E-3</v>
      </c>
      <c r="DE57" s="98">
        <f>('[1]Summary Data'!$V114*POWER(DE$51,3))+('[1]Summary Data'!$W114*POWER(DE$51,2))+('[1]Summary Data'!$X114*DE$51)+'[1]Summary Data'!$Y114</f>
        <v>-2.4159175987200077E-3</v>
      </c>
      <c r="DF57" s="98">
        <f>('[1]Summary Data'!$V114*POWER(DF$51,3))+('[1]Summary Data'!$W114*POWER(DF$51,2))+('[1]Summary Data'!$X114*DF$51)+'[1]Summary Data'!$Y114</f>
        <v>-3.8560896000000566E-4</v>
      </c>
      <c r="DG57" s="98">
        <f>('[1]Summary Data'!$V114*POWER(DG$51,3))+('[1]Summary Data'!$W114*POWER(DG$51,2))+('[1]Summary Data'!$X114*DG$51)+'[1]Summary Data'!$Y114</f>
        <v>2.5646473523200652E-3</v>
      </c>
      <c r="DH57" s="98">
        <f>('[1]Summary Data'!$V114*POWER(DH$51,3))+('[1]Summary Data'!$W114*POWER(DH$51,2))+('[1]Summary Data'!$X114*DH$51)+'[1]Summary Data'!$Y114</f>
        <v>6.4693835673600708E-3</v>
      </c>
      <c r="DI57" s="98">
        <f>('[1]Summary Data'!$V114*POWER(DI$51,3))+('[1]Summary Data'!$W114*POWER(DI$51,2))+('[1]Summary Data'!$X114*DI$51)+'[1]Summary Data'!$Y114</f>
        <v>1.1363131914240099E-2</v>
      </c>
      <c r="DJ57" s="98">
        <f>('[1]Summary Data'!$V114*POWER(DJ$51,3))+('[1]Summary Data'!$W114*POWER(DJ$51,2))+('[1]Summary Data'!$X114*DJ$51)+'[1]Summary Data'!$Y114</f>
        <v>1.7280424622080126E-2</v>
      </c>
      <c r="DK57" s="98">
        <f>('[1]Summary Data'!$V114*POWER(DK$51,3))+('[1]Summary Data'!$W114*POWER(DK$51,2))+('[1]Summary Data'!$X114*DK$51)+'[1]Summary Data'!$Y114</f>
        <v>2.4255793920000157E-2</v>
      </c>
      <c r="DL57" s="98">
        <f>('[1]Summary Data'!$V114*POWER(DL$51,3))+('[1]Summary Data'!$W114*POWER(DL$51,2))+('[1]Summary Data'!$X114*DL$51)+'[1]Summary Data'!$Y114</f>
        <v>3.2323772037120169E-2</v>
      </c>
      <c r="DM57" s="98">
        <f>('[1]Summary Data'!$V114*POWER(DM$51,3))+('[1]Summary Data'!$W114*POWER(DM$51,2))+('[1]Summary Data'!$X114*DM$51)+'[1]Summary Data'!$Y114</f>
        <v>4.1518891202560221E-2</v>
      </c>
      <c r="DN57" s="98">
        <f>('[1]Summary Data'!$V114*POWER(DN$51,3))+('[1]Summary Data'!$W114*POWER(DN$51,2))+('[1]Summary Data'!$X114*DN$51)+'[1]Summary Data'!$Y114</f>
        <v>5.1875683645440263E-2</v>
      </c>
      <c r="DO57" s="98">
        <f>('[1]Summary Data'!$V114*POWER(DO$51,3))+('[1]Summary Data'!$W114*POWER(DO$51,2))+('[1]Summary Data'!$X114*DO$51)+'[1]Summary Data'!$Y114</f>
        <v>6.3428681594880298E-2</v>
      </c>
      <c r="DP57" s="98">
        <f>('[1]Summary Data'!$V114*POWER(DP$51,3))+('[1]Summary Data'!$W114*POWER(DP$51,2))+('[1]Summary Data'!$X114*DP$51)+'[1]Summary Data'!$Y114</f>
        <v>7.6212417280000277E-2</v>
      </c>
      <c r="DQ57" s="98">
        <f>('[1]Summary Data'!$V114*POWER(DQ$51,3))+('[1]Summary Data'!$W114*POWER(DQ$51,2))+('[1]Summary Data'!$X114*DQ$51)+'[1]Summary Data'!$Y114</f>
        <v>9.0261422929920399E-2</v>
      </c>
      <c r="DR57" s="98">
        <f>('[1]Summary Data'!$V114*POWER(DR$51,3))+('[1]Summary Data'!$W114*POWER(DR$51,2))+('[1]Summary Data'!$X114*DR$51)+'[1]Summary Data'!$Y114</f>
        <v>0.10561023077376042</v>
      </c>
      <c r="DS57" s="98">
        <f>('[1]Summary Data'!$V114*POWER(DS$51,3))+('[1]Summary Data'!$W114*POWER(DS$51,2))+('[1]Summary Data'!$X114*DS$51)+'[1]Summary Data'!$Y114</f>
        <v>0.12229337304064047</v>
      </c>
      <c r="DT57" s="98">
        <f>('[1]Summary Data'!$V114*POWER(DT$51,3))+('[1]Summary Data'!$W114*POWER(DT$51,2))+('[1]Summary Data'!$X114*DT$51)+'[1]Summary Data'!$Y114</f>
        <v>0.14034538195968055</v>
      </c>
      <c r="DU57" s="98">
        <f>('[1]Summary Data'!$V114*POWER(DU$51,3))+('[1]Summary Data'!$W114*POWER(DU$51,2))+('[1]Summary Data'!$X114*DU$51)+'[1]Summary Data'!$Y114</f>
        <v>0.15980078976000062</v>
      </c>
      <c r="DV57" s="98">
        <f>('[1]Summary Data'!$V114*POWER(DV$51,3))+('[1]Summary Data'!$W114*POWER(DV$51,2))+('[1]Summary Data'!$X114*DV$51)+'[1]Summary Data'!$Y114</f>
        <v>0.18069412867072066</v>
      </c>
      <c r="DW57" s="98">
        <f>('[1]Summary Data'!$V114*POWER(DW$51,3))+('[1]Summary Data'!$W114*POWER(DW$51,2))+('[1]Summary Data'!$X114*DW$51)+'[1]Summary Data'!$Y114</f>
        <v>0.20305993092096064</v>
      </c>
      <c r="DX57" s="98">
        <f>('[1]Summary Data'!$V114*POWER(DX$51,3))+('[1]Summary Data'!$W114*POWER(DX$51,2))+('[1]Summary Data'!$X114*DX$51)+'[1]Summary Data'!$Y114</f>
        <v>0.22693272873984077</v>
      </c>
      <c r="DY57" s="98">
        <f>('[1]Summary Data'!$V114*POWER(DY$51,3))+('[1]Summary Data'!$W114*POWER(DY$51,2))+('[1]Summary Data'!$X114*DY$51)+'[1]Summary Data'!$Y114</f>
        <v>0.2523470543564808</v>
      </c>
      <c r="DZ57" s="98">
        <f>('[1]Summary Data'!$V114*POWER(DZ$51,3))+('[1]Summary Data'!$W114*POWER(DZ$51,2))+('[1]Summary Data'!$X114*DZ$51)+'[1]Summary Data'!$Y114</f>
        <v>0.2793374400000011</v>
      </c>
      <c r="EA57" s="98">
        <f>('[1]Summary Data'!$V114*POWER(EA$51,3))+('[1]Summary Data'!$W114*POWER(EA$51,2))+('[1]Summary Data'!$X114*EA$51)+'[1]Summary Data'!$Y114</f>
        <v>0.30793841789952114</v>
      </c>
      <c r="EB57" s="98">
        <f>('[1]Summary Data'!$V114*POWER(EB$51,3))+('[1]Summary Data'!$W114*POWER(EB$51,2))+('[1]Summary Data'!$X114*EB$51)+'[1]Summary Data'!$Y114</f>
        <v>0.33818452028416113</v>
      </c>
      <c r="EC57" s="98">
        <f>('[1]Summary Data'!$V114*POWER(EC$51,3))+('[1]Summary Data'!$W114*POWER(EC$51,2))+('[1]Summary Data'!$X114*EC$51)+'[1]Summary Data'!$Y114</f>
        <v>0.37011027938304114</v>
      </c>
      <c r="ED57" s="98">
        <f>('[1]Summary Data'!$V114*POWER(ED$51,3))+('[1]Summary Data'!$W114*POWER(ED$51,2))+('[1]Summary Data'!$X114*ED$51)+'[1]Summary Data'!$Y114</f>
        <v>0.40375022742528138</v>
      </c>
      <c r="EE57" s="98">
        <f>('[1]Summary Data'!$V114*POWER(EE$51,3))+('[1]Summary Data'!$W114*POWER(EE$51,2))+('[1]Summary Data'!$X114*EE$51)+'[1]Summary Data'!$Y114</f>
        <v>0.43913889664000144</v>
      </c>
      <c r="EF57" s="98">
        <f>('[1]Summary Data'!$V114*POWER(EF$51,3))+('[1]Summary Data'!$W114*POWER(EF$51,2))+('[1]Summary Data'!$X114*EF$51)+'[1]Summary Data'!$Y114</f>
        <v>0.4763108192563214</v>
      </c>
      <c r="EG57" s="98">
        <f>('[1]Summary Data'!$V114*POWER(EG$51,3))+('[1]Summary Data'!$W114*POWER(EG$51,2))+('[1]Summary Data'!$X114*EG$51)+'[1]Summary Data'!$Y114</f>
        <v>0.51530052750336175</v>
      </c>
      <c r="EH57" s="98">
        <f>('[1]Summary Data'!$V114*POWER(EH$51,3))+('[1]Summary Data'!$W114*POWER(EH$51,2))+('[1]Summary Data'!$X114*EH$51)+'[1]Summary Data'!$Y114</f>
        <v>0.55614255361024156</v>
      </c>
      <c r="EI57" s="98">
        <f>('[1]Summary Data'!$V114*POWER(EI$51,3))+('[1]Summary Data'!$W114*POWER(EI$51,2))+('[1]Summary Data'!$X114*EI$51)+'[1]Summary Data'!$Y114</f>
        <v>0.59887142980608199</v>
      </c>
      <c r="EJ57" s="98">
        <f>('[1]Summary Data'!$V114*POWER(EJ$51,3))+('[1]Summary Data'!$W114*POWER(EJ$51,2))+('[1]Summary Data'!$X114*EJ$51)+'[1]Summary Data'!$Y114</f>
        <v>0.64352168832000189</v>
      </c>
      <c r="EK57" s="98">
        <f>('[1]Summary Data'!$V114*POWER(EK$51,3))+('[1]Summary Data'!$W114*POWER(EK$51,2))+('[1]Summary Data'!$X114*EK$51)+'[1]Summary Data'!$Y114</f>
        <v>0.69012786138112192</v>
      </c>
      <c r="EL57" s="98">
        <f>('[1]Summary Data'!$V114*POWER(EL$51,3))+('[1]Summary Data'!$W114*POWER(EL$51,2))+('[1]Summary Data'!$X114*EL$51)+'[1]Summary Data'!$Y114</f>
        <v>0.73872448121856227</v>
      </c>
      <c r="EM57" s="98">
        <f>('[1]Summary Data'!$V114*POWER(EM$51,3))+('[1]Summary Data'!$W114*POWER(EM$51,2))+('[1]Summary Data'!$X114*EM$51)+'[1]Summary Data'!$Y114</f>
        <v>0.78934608006144225</v>
      </c>
      <c r="EN57" s="98">
        <f>('[1]Summary Data'!$V114*POWER(EN$51,3))+('[1]Summary Data'!$W114*POWER(EN$51,2))+('[1]Summary Data'!$X114*EN$51)+'[1]Summary Data'!$Y114</f>
        <v>0.84202719013888228</v>
      </c>
      <c r="EO57" s="99">
        <f>('[1]Summary Data'!$V114*POWER(EO$51,3))+('[1]Summary Data'!$W114*POWER(EO$51,2))+('[1]Summary Data'!$X114*EO$51)+'[1]Summary Data'!$Y114</f>
        <v>0.89680234368000233</v>
      </c>
      <c r="EP57" s="177"/>
    </row>
    <row r="58" spans="2:147" x14ac:dyDescent="0.25">
      <c r="B58" s="170"/>
      <c r="C58" s="171"/>
      <c r="D58" s="171"/>
      <c r="E58" s="172"/>
      <c r="F58" s="56">
        <f t="shared" si="7"/>
        <v>5.5</v>
      </c>
      <c r="G58" s="97">
        <f t="shared" si="8"/>
        <v>0.21135000000000001</v>
      </c>
      <c r="H58" s="98">
        <f t="shared" si="8"/>
        <v>0.19404204631552002</v>
      </c>
      <c r="I58" s="98">
        <f t="shared" si="8"/>
        <v>0.17752842876416</v>
      </c>
      <c r="J58" s="98">
        <f t="shared" si="8"/>
        <v>0.16180003259904002</v>
      </c>
      <c r="K58" s="98">
        <f t="shared" si="8"/>
        <v>0.14684774307328002</v>
      </c>
      <c r="L58" s="98">
        <f t="shared" si="8"/>
        <v>0.13266244544</v>
      </c>
      <c r="M58" s="98">
        <f t="shared" si="8"/>
        <v>0.11923502495232001</v>
      </c>
      <c r="N58" s="98">
        <f t="shared" si="8"/>
        <v>0.10655636686336001</v>
      </c>
      <c r="O58" s="98">
        <f t="shared" si="8"/>
        <v>9.4617356426240001E-2</v>
      </c>
      <c r="P58" s="98">
        <f t="shared" si="8"/>
        <v>8.3408878894080024E-2</v>
      </c>
      <c r="Q58" s="98">
        <f t="shared" si="8"/>
        <v>7.2921819519999986E-2</v>
      </c>
      <c r="R58" s="98">
        <f t="shared" si="8"/>
        <v>6.3147063557119992E-2</v>
      </c>
      <c r="S58" s="98">
        <f t="shared" si="8"/>
        <v>5.407549625855998E-2</v>
      </c>
      <c r="T58" s="98">
        <f t="shared" si="8"/>
        <v>4.5698002877439997E-2</v>
      </c>
      <c r="U58" s="98">
        <f t="shared" si="8"/>
        <v>3.8005468666879982E-2</v>
      </c>
      <c r="V58" s="98">
        <f t="shared" si="8"/>
        <v>3.0988778879999984E-2</v>
      </c>
      <c r="W58" s="98">
        <f t="shared" si="8"/>
        <v>2.4638818769919996E-2</v>
      </c>
      <c r="X58" s="98">
        <f t="shared" si="8"/>
        <v>1.8946473589759955E-2</v>
      </c>
      <c r="Y58" s="98">
        <f t="shared" si="8"/>
        <v>1.3902628592639937E-2</v>
      </c>
      <c r="Z58" s="98">
        <f t="shared" si="8"/>
        <v>9.4981690316799927E-3</v>
      </c>
      <c r="AA58" s="98">
        <f t="shared" si="8"/>
        <v>5.7239801600000029E-3</v>
      </c>
      <c r="AB58" s="98">
        <f t="shared" si="8"/>
        <v>3.1989504563200433E-3</v>
      </c>
      <c r="AC58" s="98">
        <f t="shared" si="8"/>
        <v>3.1989504563200433E-3</v>
      </c>
      <c r="AD58" s="98">
        <f t="shared" si="8"/>
        <v>3.1989504563200433E-3</v>
      </c>
      <c r="AE58" s="98">
        <f t="shared" si="8"/>
        <v>3.1989504563200433E-3</v>
      </c>
      <c r="AF58" s="98">
        <f t="shared" si="8"/>
        <v>3.1989504563200433E-3</v>
      </c>
      <c r="AG58" s="98">
        <f t="shared" si="8"/>
        <v>3.1989504563200433E-3</v>
      </c>
      <c r="AH58" s="98">
        <f t="shared" si="8"/>
        <v>3.1989504563200433E-3</v>
      </c>
      <c r="AI58" s="98">
        <f t="shared" si="8"/>
        <v>3.1989504563200433E-3</v>
      </c>
      <c r="AJ58" s="98">
        <f t="shared" si="8"/>
        <v>3.1989504563200433E-3</v>
      </c>
      <c r="AK58" s="98">
        <f t="shared" si="8"/>
        <v>3.1989504563200433E-3</v>
      </c>
      <c r="AL58" s="98">
        <f t="shared" si="8"/>
        <v>3.1989504563200433E-3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7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0.21135000000000001</v>
      </c>
      <c r="CC58" s="98">
        <f>('[1]Summary Data'!$V113*POWER(CC$51,3))+('[1]Summary Data'!$W113*POWER(CC$51,2))+('[1]Summary Data'!$X113*CC$51)+'[1]Summary Data'!$Y113</f>
        <v>0.19404204631552002</v>
      </c>
      <c r="CD58" s="98">
        <f>('[1]Summary Data'!$V113*POWER(CD$51,3))+('[1]Summary Data'!$W113*POWER(CD$51,2))+('[1]Summary Data'!$X113*CD$51)+'[1]Summary Data'!$Y113</f>
        <v>0.17752842876416</v>
      </c>
      <c r="CE58" s="98">
        <f>('[1]Summary Data'!$V113*POWER(CE$51,3))+('[1]Summary Data'!$W113*POWER(CE$51,2))+('[1]Summary Data'!$X113*CE$51)+'[1]Summary Data'!$Y113</f>
        <v>0.16180003259904002</v>
      </c>
      <c r="CF58" s="98">
        <f>('[1]Summary Data'!$V113*POWER(CF$51,3))+('[1]Summary Data'!$W113*POWER(CF$51,2))+('[1]Summary Data'!$X113*CF$51)+'[1]Summary Data'!$Y113</f>
        <v>0.14684774307328002</v>
      </c>
      <c r="CG58" s="98">
        <f>('[1]Summary Data'!$V113*POWER(CG$51,3))+('[1]Summary Data'!$W113*POWER(CG$51,2))+('[1]Summary Data'!$X113*CG$51)+'[1]Summary Data'!$Y113</f>
        <v>0.13266244544</v>
      </c>
      <c r="CH58" s="98">
        <f>('[1]Summary Data'!$V113*POWER(CH$51,3))+('[1]Summary Data'!$W113*POWER(CH$51,2))+('[1]Summary Data'!$X113*CH$51)+'[1]Summary Data'!$Y113</f>
        <v>0.11923502495232001</v>
      </c>
      <c r="CI58" s="98">
        <f>('[1]Summary Data'!$V113*POWER(CI$51,3))+('[1]Summary Data'!$W113*POWER(CI$51,2))+('[1]Summary Data'!$X113*CI$51)+'[1]Summary Data'!$Y113</f>
        <v>0.10655636686336001</v>
      </c>
      <c r="CJ58" s="98">
        <f>('[1]Summary Data'!$V113*POWER(CJ$51,3))+('[1]Summary Data'!$W113*POWER(CJ$51,2))+('[1]Summary Data'!$X113*CJ$51)+'[1]Summary Data'!$Y113</f>
        <v>9.4617356426240001E-2</v>
      </c>
      <c r="CK58" s="98">
        <f>('[1]Summary Data'!$V113*POWER(CK$51,3))+('[1]Summary Data'!$W113*POWER(CK$51,2))+('[1]Summary Data'!$X113*CK$51)+'[1]Summary Data'!$Y113</f>
        <v>8.3408878894080024E-2</v>
      </c>
      <c r="CL58" s="98">
        <f>('[1]Summary Data'!$V113*POWER(CL$51,3))+('[1]Summary Data'!$W113*POWER(CL$51,2))+('[1]Summary Data'!$X113*CL$51)+'[1]Summary Data'!$Y113</f>
        <v>7.2921819519999986E-2</v>
      </c>
      <c r="CM58" s="98">
        <f>('[1]Summary Data'!$V113*POWER(CM$51,3))+('[1]Summary Data'!$W113*POWER(CM$51,2))+('[1]Summary Data'!$X113*CM$51)+'[1]Summary Data'!$Y113</f>
        <v>6.3147063557119992E-2</v>
      </c>
      <c r="CN58" s="98">
        <f>('[1]Summary Data'!$V113*POWER(CN$51,3))+('[1]Summary Data'!$W113*POWER(CN$51,2))+('[1]Summary Data'!$X113*CN$51)+'[1]Summary Data'!$Y113</f>
        <v>5.407549625855998E-2</v>
      </c>
      <c r="CO58" s="98">
        <f>('[1]Summary Data'!$V113*POWER(CO$51,3))+('[1]Summary Data'!$W113*POWER(CO$51,2))+('[1]Summary Data'!$X113*CO$51)+'[1]Summary Data'!$Y113</f>
        <v>4.5698002877439997E-2</v>
      </c>
      <c r="CP58" s="98">
        <f>('[1]Summary Data'!$V113*POWER(CP$51,3))+('[1]Summary Data'!$W113*POWER(CP$51,2))+('[1]Summary Data'!$X113*CP$51)+'[1]Summary Data'!$Y113</f>
        <v>3.8005468666879982E-2</v>
      </c>
      <c r="CQ58" s="98">
        <f>('[1]Summary Data'!$V113*POWER(CQ$51,3))+('[1]Summary Data'!$W113*POWER(CQ$51,2))+('[1]Summary Data'!$X113*CQ$51)+'[1]Summary Data'!$Y113</f>
        <v>3.0988778879999984E-2</v>
      </c>
      <c r="CR58" s="98">
        <f>('[1]Summary Data'!$V113*POWER(CR$51,3))+('[1]Summary Data'!$W113*POWER(CR$51,2))+('[1]Summary Data'!$X113*CR$51)+'[1]Summary Data'!$Y113</f>
        <v>2.4638818769919996E-2</v>
      </c>
      <c r="CS58" s="98">
        <f>('[1]Summary Data'!$V113*POWER(CS$51,3))+('[1]Summary Data'!$W113*POWER(CS$51,2))+('[1]Summary Data'!$X113*CS$51)+'[1]Summary Data'!$Y113</f>
        <v>1.8946473589759955E-2</v>
      </c>
      <c r="CT58" s="98">
        <f>('[1]Summary Data'!$V113*POWER(CT$51,3))+('[1]Summary Data'!$W113*POWER(CT$51,2))+('[1]Summary Data'!$X113*CT$51)+'[1]Summary Data'!$Y113</f>
        <v>1.3902628592639937E-2</v>
      </c>
      <c r="CU58" s="98">
        <f>('[1]Summary Data'!$V113*POWER(CU$51,3))+('[1]Summary Data'!$W113*POWER(CU$51,2))+('[1]Summary Data'!$X113*CU$51)+'[1]Summary Data'!$Y113</f>
        <v>9.4981690316799927E-3</v>
      </c>
      <c r="CV58" s="98">
        <f>('[1]Summary Data'!$V113*POWER(CV$51,3))+('[1]Summary Data'!$W113*POWER(CV$51,2))+('[1]Summary Data'!$X113*CV$51)+'[1]Summary Data'!$Y113</f>
        <v>5.7239801600000029E-3</v>
      </c>
      <c r="CW58" s="98">
        <f>('[1]Summary Data'!$V113*POWER(CW$51,3))+('[1]Summary Data'!$W113*POWER(CW$51,2))+('[1]Summary Data'!$X113*CW$51)+'[1]Summary Data'!$Y113</f>
        <v>2.5709472307199888E-3</v>
      </c>
      <c r="CX58" s="98">
        <f>('[1]Summary Data'!$V113*POWER(CX$51,3))+('[1]Summary Data'!$W113*POWER(CX$51,2))+('[1]Summary Data'!$X113*CX$51)+'[1]Summary Data'!$Y113</f>
        <v>2.9955496959971351E-5</v>
      </c>
      <c r="CY58" s="98">
        <f>('[1]Summary Data'!$V113*POWER(CY$51,3))+('[1]Summary Data'!$W113*POWER(CY$51,2))+('[1]Summary Data'!$X113*CY$51)+'[1]Summary Data'!$Y113</f>
        <v>-1.9081097881600007E-3</v>
      </c>
      <c r="CZ58" s="98">
        <f>('[1]Summary Data'!$V113*POWER(CZ$51,3))+('[1]Summary Data'!$W113*POWER(CZ$51,2))+('[1]Summary Data'!$X113*CZ$51)+'[1]Summary Data'!$Y113</f>
        <v>-3.2523633715199896E-3</v>
      </c>
      <c r="DA58" s="98">
        <f>('[1]Summary Data'!$V113*POWER(DA$51,3))+('[1]Summary Data'!$W113*POWER(DA$51,2))+('[1]Summary Data'!$X113*DA$51)+'[1]Summary Data'!$Y113</f>
        <v>-4.0119199999999744E-3</v>
      </c>
      <c r="DB58" s="98">
        <f>('[1]Summary Data'!$V113*POWER(DB$51,3))+('[1]Summary Data'!$W113*POWER(DB$51,2))+('[1]Summary Data'!$X113*DB$51)+'[1]Summary Data'!$Y113</f>
        <v>-4.1958944204799897E-3</v>
      </c>
      <c r="DC58" s="98">
        <f>('[1]Summary Data'!$V113*POWER(DC$51,3))+('[1]Summary Data'!$W113*POWER(DC$51,2))+('[1]Summary Data'!$X113*DC$51)+'[1]Summary Data'!$Y113</f>
        <v>-3.8134013798399591E-3</v>
      </c>
      <c r="DD58" s="98">
        <f>('[1]Summary Data'!$V113*POWER(DD$51,3))+('[1]Summary Data'!$W113*POWER(DD$51,2))+('[1]Summary Data'!$X113*DD$51)+'[1]Summary Data'!$Y113</f>
        <v>-2.8735556249599725E-3</v>
      </c>
      <c r="DE58" s="98">
        <f>('[1]Summary Data'!$V113*POWER(DE$51,3))+('[1]Summary Data'!$W113*POWER(DE$51,2))+('[1]Summary Data'!$X113*DE$51)+'[1]Summary Data'!$Y113</f>
        <v>-1.3854719027199536E-3</v>
      </c>
      <c r="DF58" s="98">
        <f>('[1]Summary Data'!$V113*POWER(DF$51,3))+('[1]Summary Data'!$W113*POWER(DF$51,2))+('[1]Summary Data'!$X113*DF$51)+'[1]Summary Data'!$Y113</f>
        <v>6.4173504000006321E-4</v>
      </c>
      <c r="DG58" s="98">
        <f>('[1]Summary Data'!$V113*POWER(DG$51,3))+('[1]Summary Data'!$W113*POWER(DG$51,2))+('[1]Summary Data'!$X113*DG$51)+'[1]Summary Data'!$Y113</f>
        <v>3.1989504563200433E-3</v>
      </c>
      <c r="DH58" s="98">
        <f>('[1]Summary Data'!$V113*POWER(DH$51,3))+('[1]Summary Data'!$W113*POWER(DH$51,2))+('[1]Summary Data'!$X113*DH$51)+'[1]Summary Data'!$Y113</f>
        <v>6.2770595993601741E-3</v>
      </c>
      <c r="DI58" s="98">
        <f>('[1]Summary Data'!$V113*POWER(DI$51,3))+('[1]Summary Data'!$W113*POWER(DI$51,2))+('[1]Summary Data'!$X113*DI$51)+'[1]Summary Data'!$Y113</f>
        <v>9.8669477222401436E-3</v>
      </c>
      <c r="DJ58" s="98">
        <f>('[1]Summary Data'!$V113*POWER(DJ$51,3))+('[1]Summary Data'!$W113*POWER(DJ$51,2))+('[1]Summary Data'!$X113*DJ$51)+'[1]Summary Data'!$Y113</f>
        <v>1.3959500078080139E-2</v>
      </c>
      <c r="DK58" s="98">
        <f>('[1]Summary Data'!$V113*POWER(DK$51,3))+('[1]Summary Data'!$W113*POWER(DK$51,2))+('[1]Summary Data'!$X113*DK$51)+'[1]Summary Data'!$Y113</f>
        <v>1.8545601920000182E-2</v>
      </c>
      <c r="DL58" s="98">
        <f>('[1]Summary Data'!$V113*POWER(DL$51,3))+('[1]Summary Data'!$W113*POWER(DL$51,2))+('[1]Summary Data'!$X113*DL$51)+'[1]Summary Data'!$Y113</f>
        <v>2.3616138501120182E-2</v>
      </c>
      <c r="DM58" s="98">
        <f>('[1]Summary Data'!$V113*POWER(DM$51,3))+('[1]Summary Data'!$W113*POWER(DM$51,2))+('[1]Summary Data'!$X113*DM$51)+'[1]Summary Data'!$Y113</f>
        <v>2.916199507456016E-2</v>
      </c>
      <c r="DN58" s="98">
        <f>('[1]Summary Data'!$V113*POWER(DN$51,3))+('[1]Summary Data'!$W113*POWER(DN$51,2))+('[1]Summary Data'!$X113*DN$51)+'[1]Summary Data'!$Y113</f>
        <v>3.5174056893440192E-2</v>
      </c>
      <c r="DO58" s="98">
        <f>('[1]Summary Data'!$V113*POWER(DO$51,3))+('[1]Summary Data'!$W113*POWER(DO$51,2))+('[1]Summary Data'!$X113*DO$51)+'[1]Summary Data'!$Y113</f>
        <v>4.1643209210880244E-2</v>
      </c>
      <c r="DP58" s="98">
        <f>('[1]Summary Data'!$V113*POWER(DP$51,3))+('[1]Summary Data'!$W113*POWER(DP$51,2))+('[1]Summary Data'!$X113*DP$51)+'[1]Summary Data'!$Y113</f>
        <v>4.8560337280000171E-2</v>
      </c>
      <c r="DQ58" s="98">
        <f>('[1]Summary Data'!$V113*POWER(DQ$51,3))+('[1]Summary Data'!$W113*POWER(DQ$51,2))+('[1]Summary Data'!$X113*DQ$51)+'[1]Summary Data'!$Y113</f>
        <v>5.5916326353920159E-2</v>
      </c>
      <c r="DR58" s="98">
        <f>('[1]Summary Data'!$V113*POWER(DR$51,3))+('[1]Summary Data'!$W113*POWER(DR$51,2))+('[1]Summary Data'!$X113*DR$51)+'[1]Summary Data'!$Y113</f>
        <v>6.3702061685760286E-2</v>
      </c>
      <c r="DS58" s="98">
        <f>('[1]Summary Data'!$V113*POWER(DS$51,3))+('[1]Summary Data'!$W113*POWER(DS$51,2))+('[1]Summary Data'!$X113*DS$51)+'[1]Summary Data'!$Y113</f>
        <v>7.1908428528640406E-2</v>
      </c>
      <c r="DT58" s="98">
        <f>('[1]Summary Data'!$V113*POWER(DT$51,3))+('[1]Summary Data'!$W113*POWER(DT$51,2))+('[1]Summary Data'!$X113*DT$51)+'[1]Summary Data'!$Y113</f>
        <v>8.052631213568015E-2</v>
      </c>
      <c r="DU58" s="98">
        <f>('[1]Summary Data'!$V113*POWER(DU$51,3))+('[1]Summary Data'!$W113*POWER(DU$51,2))+('[1]Summary Data'!$X113*DU$51)+'[1]Summary Data'!$Y113</f>
        <v>8.9546597760000374E-2</v>
      </c>
      <c r="DV58" s="98">
        <f>('[1]Summary Data'!$V113*POWER(DV$51,3))+('[1]Summary Data'!$W113*POWER(DV$51,2))+('[1]Summary Data'!$X113*DV$51)+'[1]Summary Data'!$Y113</f>
        <v>9.8960170654720486E-2</v>
      </c>
      <c r="DW58" s="98">
        <f>('[1]Summary Data'!$V113*POWER(DW$51,3))+('[1]Summary Data'!$W113*POWER(DW$51,2))+('[1]Summary Data'!$X113*DW$51)+'[1]Summary Data'!$Y113</f>
        <v>0.10875791607296034</v>
      </c>
      <c r="DX58" s="98">
        <f>('[1]Summary Data'!$V113*POWER(DX$51,3))+('[1]Summary Data'!$W113*POWER(DX$51,2))+('[1]Summary Data'!$X113*DX$51)+'[1]Summary Data'!$Y113</f>
        <v>0.11893071926784046</v>
      </c>
      <c r="DY58" s="98">
        <f>('[1]Summary Data'!$V113*POWER(DY$51,3))+('[1]Summary Data'!$W113*POWER(DY$51,2))+('[1]Summary Data'!$X113*DY$51)+'[1]Summary Data'!$Y113</f>
        <v>0.12946946549248037</v>
      </c>
      <c r="DZ58" s="98">
        <f>('[1]Summary Data'!$V113*POWER(DZ$51,3))+('[1]Summary Data'!$W113*POWER(DZ$51,2))+('[1]Summary Data'!$X113*DZ$51)+'[1]Summary Data'!$Y113</f>
        <v>0.14036504000000036</v>
      </c>
      <c r="EA58" s="98">
        <f>('[1]Summary Data'!$V113*POWER(EA$51,3))+('[1]Summary Data'!$W113*POWER(EA$51,2))+('[1]Summary Data'!$X113*EA$51)+'[1]Summary Data'!$Y113</f>
        <v>0.1516083280435204</v>
      </c>
      <c r="EB58" s="98">
        <f>('[1]Summary Data'!$V113*POWER(EB$51,3))+('[1]Summary Data'!$W113*POWER(EB$51,2))+('[1]Summary Data'!$X113*EB$51)+'[1]Summary Data'!$Y113</f>
        <v>0.16319021487616034</v>
      </c>
      <c r="EC58" s="98">
        <f>('[1]Summary Data'!$V113*POWER(EC$51,3))+('[1]Summary Data'!$W113*POWER(EC$51,2))+('[1]Summary Data'!$X113*EC$51)+'[1]Summary Data'!$Y113</f>
        <v>0.17510158575104059</v>
      </c>
      <c r="ED58" s="98">
        <f>('[1]Summary Data'!$V113*POWER(ED$51,3))+('[1]Summary Data'!$W113*POWER(ED$51,2))+('[1]Summary Data'!$X113*ED$51)+'[1]Summary Data'!$Y113</f>
        <v>0.18733332592128057</v>
      </c>
      <c r="EE58" s="98">
        <f>('[1]Summary Data'!$V113*POWER(EE$51,3))+('[1]Summary Data'!$W113*POWER(EE$51,2))+('[1]Summary Data'!$X113*EE$51)+'[1]Summary Data'!$Y113</f>
        <v>0.19987632064000058</v>
      </c>
      <c r="EF58" s="98">
        <f>('[1]Summary Data'!$V113*POWER(EF$51,3))+('[1]Summary Data'!$W113*POWER(EF$51,2))+('[1]Summary Data'!$X113*EF$51)+'[1]Summary Data'!$Y113</f>
        <v>0.21272145516032057</v>
      </c>
      <c r="EG58" s="98">
        <f>('[1]Summary Data'!$V113*POWER(EG$51,3))+('[1]Summary Data'!$W113*POWER(EG$51,2))+('[1]Summary Data'!$X113*EG$51)+'[1]Summary Data'!$Y113</f>
        <v>0.22585961473536051</v>
      </c>
      <c r="EH58" s="98">
        <f>('[1]Summary Data'!$V113*POWER(EH$51,3))+('[1]Summary Data'!$W113*POWER(EH$51,2))+('[1]Summary Data'!$X113*EH$51)+'[1]Summary Data'!$Y113</f>
        <v>0.23928168461824048</v>
      </c>
      <c r="EI58" s="98">
        <f>('[1]Summary Data'!$V113*POWER(EI$51,3))+('[1]Summary Data'!$W113*POWER(EI$51,2))+('[1]Summary Data'!$X113*EI$51)+'[1]Summary Data'!$Y113</f>
        <v>0.25297855006208059</v>
      </c>
      <c r="EJ58" s="98">
        <f>('[1]Summary Data'!$V113*POWER(EJ$51,3))+('[1]Summary Data'!$W113*POWER(EJ$51,2))+('[1]Summary Data'!$X113*EJ$51)+'[1]Summary Data'!$Y113</f>
        <v>0.26694109632000085</v>
      </c>
      <c r="EK58" s="98">
        <f>('[1]Summary Data'!$V113*POWER(EK$51,3))+('[1]Summary Data'!$W113*POWER(EK$51,2))+('[1]Summary Data'!$X113*EK$51)+'[1]Summary Data'!$Y113</f>
        <v>0.2811602086451207</v>
      </c>
      <c r="EL58" s="98">
        <f>('[1]Summary Data'!$V113*POWER(EL$51,3))+('[1]Summary Data'!$W113*POWER(EL$51,2))+('[1]Summary Data'!$X113*EL$51)+'[1]Summary Data'!$Y113</f>
        <v>0.29562677229056089</v>
      </c>
      <c r="EM58" s="98">
        <f>('[1]Summary Data'!$V113*POWER(EM$51,3))+('[1]Summary Data'!$W113*POWER(EM$51,2))+('[1]Summary Data'!$X113*EM$51)+'[1]Summary Data'!$Y113</f>
        <v>0.3103316725094406</v>
      </c>
      <c r="EN58" s="98">
        <f>('[1]Summary Data'!$V113*POWER(EN$51,3))+('[1]Summary Data'!$W113*POWER(EN$51,2))+('[1]Summary Data'!$X113*EN$51)+'[1]Summary Data'!$Y113</f>
        <v>0.3252657945548808</v>
      </c>
      <c r="EO58" s="99">
        <f>('[1]Summary Data'!$V113*POWER(EO$51,3))+('[1]Summary Data'!$W113*POWER(EO$51,2))+('[1]Summary Data'!$X113*EO$51)+'[1]Summary Data'!$Y113</f>
        <v>0.34042002368000068</v>
      </c>
      <c r="EP58" s="177"/>
    </row>
    <row r="59" spans="2:147" ht="15.75" thickBot="1" x14ac:dyDescent="0.3">
      <c r="B59" s="173"/>
      <c r="C59" s="174"/>
      <c r="D59" s="174"/>
      <c r="E59" s="175"/>
      <c r="F59" s="58">
        <f t="shared" si="7"/>
        <v>6</v>
      </c>
      <c r="G59" s="102">
        <f t="shared" si="8"/>
        <v>0.20710000000000001</v>
      </c>
      <c r="H59" s="103">
        <f t="shared" si="8"/>
        <v>0.19862712122368001</v>
      </c>
      <c r="I59" s="103">
        <f t="shared" si="8"/>
        <v>0.18984958802943999</v>
      </c>
      <c r="J59" s="103">
        <f t="shared" si="8"/>
        <v>0.18081129511936</v>
      </c>
      <c r="K59" s="103">
        <f t="shared" si="8"/>
        <v>0.17155613719551999</v>
      </c>
      <c r="L59" s="103">
        <f t="shared" si="8"/>
        <v>0.16212800896000001</v>
      </c>
      <c r="M59" s="103">
        <f t="shared" si="8"/>
        <v>0.15257080511488</v>
      </c>
      <c r="N59" s="103">
        <f t="shared" si="8"/>
        <v>0.14292842036224002</v>
      </c>
      <c r="O59" s="103">
        <f t="shared" si="8"/>
        <v>0.13324474940415998</v>
      </c>
      <c r="P59" s="103">
        <f t="shared" si="8"/>
        <v>0.12356368694271999</v>
      </c>
      <c r="Q59" s="103">
        <f t="shared" si="8"/>
        <v>0.11392912767999999</v>
      </c>
      <c r="R59" s="103">
        <f t="shared" si="8"/>
        <v>0.10438496631807997</v>
      </c>
      <c r="S59" s="103">
        <f t="shared" si="8"/>
        <v>9.4975097559039975E-2</v>
      </c>
      <c r="T59" s="103">
        <f t="shared" si="8"/>
        <v>8.574341610495996E-2</v>
      </c>
      <c r="U59" s="103">
        <f t="shared" si="8"/>
        <v>7.6733816657919951E-2</v>
      </c>
      <c r="V59" s="103">
        <f t="shared" si="8"/>
        <v>6.7990193919999942E-2</v>
      </c>
      <c r="W59" s="103">
        <f t="shared" si="8"/>
        <v>5.9556442593279912E-2</v>
      </c>
      <c r="X59" s="103">
        <f t="shared" si="8"/>
        <v>5.1476457379839941E-2</v>
      </c>
      <c r="Y59" s="103">
        <f t="shared" si="8"/>
        <v>4.3794132981759909E-2</v>
      </c>
      <c r="Z59" s="103">
        <f t="shared" si="8"/>
        <v>3.6553364101119923E-2</v>
      </c>
      <c r="AA59" s="103">
        <f t="shared" si="8"/>
        <v>2.9798045439999893E-2</v>
      </c>
      <c r="AB59" s="103">
        <f t="shared" si="8"/>
        <v>2.3572071700479924E-2</v>
      </c>
      <c r="AC59" s="103">
        <f t="shared" si="8"/>
        <v>1.7919337584639899E-2</v>
      </c>
      <c r="AD59" s="103">
        <f t="shared" si="8"/>
        <v>1.2883737794559924E-2</v>
      </c>
      <c r="AE59" s="103">
        <f t="shared" si="8"/>
        <v>8.5091670323199364E-3</v>
      </c>
      <c r="AF59" s="103">
        <f t="shared" si="8"/>
        <v>4.8395199999999305E-3</v>
      </c>
      <c r="AG59" s="103">
        <f t="shared" si="8"/>
        <v>1.9186913996799559E-3</v>
      </c>
      <c r="AH59" s="103">
        <f t="shared" si="8"/>
        <v>8.3139450880009846E-5</v>
      </c>
      <c r="AI59" s="103">
        <f t="shared" si="8"/>
        <v>8.3139450880009846E-5</v>
      </c>
      <c r="AJ59" s="103">
        <f t="shared" si="8"/>
        <v>8.3139450880009846E-5</v>
      </c>
      <c r="AK59" s="103">
        <f t="shared" si="8"/>
        <v>8.3139450880009846E-5</v>
      </c>
      <c r="AL59" s="103">
        <f t="shared" ref="AL59" si="10">IF(DG59&gt;AM59,MAX(DG59,0),AM59)</f>
        <v>8.3139450880009846E-5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8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0.20710000000000001</v>
      </c>
      <c r="CC59" s="103">
        <f>('[1]Summary Data'!$V112*POWER(CC$51,3))+('[1]Summary Data'!$W112*POWER(CC$51,2))+('[1]Summary Data'!$X112*CC$51)+'[1]Summary Data'!$Y112</f>
        <v>0.19862712122368001</v>
      </c>
      <c r="CD59" s="103">
        <f>('[1]Summary Data'!$V112*POWER(CD$51,3))+('[1]Summary Data'!$W112*POWER(CD$51,2))+('[1]Summary Data'!$X112*CD$51)+'[1]Summary Data'!$Y112</f>
        <v>0.18984958802943999</v>
      </c>
      <c r="CE59" s="103">
        <f>('[1]Summary Data'!$V112*POWER(CE$51,3))+('[1]Summary Data'!$W112*POWER(CE$51,2))+('[1]Summary Data'!$X112*CE$51)+'[1]Summary Data'!$Y112</f>
        <v>0.18081129511936</v>
      </c>
      <c r="CF59" s="103">
        <f>('[1]Summary Data'!$V112*POWER(CF$51,3))+('[1]Summary Data'!$W112*POWER(CF$51,2))+('[1]Summary Data'!$X112*CF$51)+'[1]Summary Data'!$Y112</f>
        <v>0.17155613719551999</v>
      </c>
      <c r="CG59" s="103">
        <f>('[1]Summary Data'!$V112*POWER(CG$51,3))+('[1]Summary Data'!$W112*POWER(CG$51,2))+('[1]Summary Data'!$X112*CG$51)+'[1]Summary Data'!$Y112</f>
        <v>0.16212800896000001</v>
      </c>
      <c r="CH59" s="103">
        <f>('[1]Summary Data'!$V112*POWER(CH$51,3))+('[1]Summary Data'!$W112*POWER(CH$51,2))+('[1]Summary Data'!$X112*CH$51)+'[1]Summary Data'!$Y112</f>
        <v>0.15257080511488</v>
      </c>
      <c r="CI59" s="103">
        <f>('[1]Summary Data'!$V112*POWER(CI$51,3))+('[1]Summary Data'!$W112*POWER(CI$51,2))+('[1]Summary Data'!$X112*CI$51)+'[1]Summary Data'!$Y112</f>
        <v>0.14292842036224002</v>
      </c>
      <c r="CJ59" s="103">
        <f>('[1]Summary Data'!$V112*POWER(CJ$51,3))+('[1]Summary Data'!$W112*POWER(CJ$51,2))+('[1]Summary Data'!$X112*CJ$51)+'[1]Summary Data'!$Y112</f>
        <v>0.13324474940415998</v>
      </c>
      <c r="CK59" s="103">
        <f>('[1]Summary Data'!$V112*POWER(CK$51,3))+('[1]Summary Data'!$W112*POWER(CK$51,2))+('[1]Summary Data'!$X112*CK$51)+'[1]Summary Data'!$Y112</f>
        <v>0.12356368694271999</v>
      </c>
      <c r="CL59" s="103">
        <f>('[1]Summary Data'!$V112*POWER(CL$51,3))+('[1]Summary Data'!$W112*POWER(CL$51,2))+('[1]Summary Data'!$X112*CL$51)+'[1]Summary Data'!$Y112</f>
        <v>0.11392912767999999</v>
      </c>
      <c r="CM59" s="103">
        <f>('[1]Summary Data'!$V112*POWER(CM$51,3))+('[1]Summary Data'!$W112*POWER(CM$51,2))+('[1]Summary Data'!$X112*CM$51)+'[1]Summary Data'!$Y112</f>
        <v>0.10438496631807997</v>
      </c>
      <c r="CN59" s="103">
        <f>('[1]Summary Data'!$V112*POWER(CN$51,3))+('[1]Summary Data'!$W112*POWER(CN$51,2))+('[1]Summary Data'!$X112*CN$51)+'[1]Summary Data'!$Y112</f>
        <v>9.4975097559039975E-2</v>
      </c>
      <c r="CO59" s="103">
        <f>('[1]Summary Data'!$V112*POWER(CO$51,3))+('[1]Summary Data'!$W112*POWER(CO$51,2))+('[1]Summary Data'!$X112*CO$51)+'[1]Summary Data'!$Y112</f>
        <v>8.574341610495996E-2</v>
      </c>
      <c r="CP59" s="103">
        <f>('[1]Summary Data'!$V112*POWER(CP$51,3))+('[1]Summary Data'!$W112*POWER(CP$51,2))+('[1]Summary Data'!$X112*CP$51)+'[1]Summary Data'!$Y112</f>
        <v>7.6733816657919951E-2</v>
      </c>
      <c r="CQ59" s="103">
        <f>('[1]Summary Data'!$V112*POWER(CQ$51,3))+('[1]Summary Data'!$W112*POWER(CQ$51,2))+('[1]Summary Data'!$X112*CQ$51)+'[1]Summary Data'!$Y112</f>
        <v>6.7990193919999942E-2</v>
      </c>
      <c r="CR59" s="103">
        <f>('[1]Summary Data'!$V112*POWER(CR$51,3))+('[1]Summary Data'!$W112*POWER(CR$51,2))+('[1]Summary Data'!$X112*CR$51)+'[1]Summary Data'!$Y112</f>
        <v>5.9556442593279912E-2</v>
      </c>
      <c r="CS59" s="103">
        <f>('[1]Summary Data'!$V112*POWER(CS$51,3))+('[1]Summary Data'!$W112*POWER(CS$51,2))+('[1]Summary Data'!$X112*CS$51)+'[1]Summary Data'!$Y112</f>
        <v>5.1476457379839941E-2</v>
      </c>
      <c r="CT59" s="103">
        <f>('[1]Summary Data'!$V112*POWER(CT$51,3))+('[1]Summary Data'!$W112*POWER(CT$51,2))+('[1]Summary Data'!$X112*CT$51)+'[1]Summary Data'!$Y112</f>
        <v>4.3794132981759909E-2</v>
      </c>
      <c r="CU59" s="103">
        <f>('[1]Summary Data'!$V112*POWER(CU$51,3))+('[1]Summary Data'!$W112*POWER(CU$51,2))+('[1]Summary Data'!$X112*CU$51)+'[1]Summary Data'!$Y112</f>
        <v>3.6553364101119923E-2</v>
      </c>
      <c r="CV59" s="103">
        <f>('[1]Summary Data'!$V112*POWER(CV$51,3))+('[1]Summary Data'!$W112*POWER(CV$51,2))+('[1]Summary Data'!$X112*CV$51)+'[1]Summary Data'!$Y112</f>
        <v>2.9798045439999893E-2</v>
      </c>
      <c r="CW59" s="103">
        <f>('[1]Summary Data'!$V112*POWER(CW$51,3))+('[1]Summary Data'!$W112*POWER(CW$51,2))+('[1]Summary Data'!$X112*CW$51)+'[1]Summary Data'!$Y112</f>
        <v>2.3572071700479924E-2</v>
      </c>
      <c r="CX59" s="103">
        <f>('[1]Summary Data'!$V112*POWER(CX$51,3))+('[1]Summary Data'!$W112*POWER(CX$51,2))+('[1]Summary Data'!$X112*CX$51)+'[1]Summary Data'!$Y112</f>
        <v>1.7919337584639899E-2</v>
      </c>
      <c r="CY59" s="103">
        <f>('[1]Summary Data'!$V112*POWER(CY$51,3))+('[1]Summary Data'!$W112*POWER(CY$51,2))+('[1]Summary Data'!$X112*CY$51)+'[1]Summary Data'!$Y112</f>
        <v>1.2883737794559924E-2</v>
      </c>
      <c r="CZ59" s="103">
        <f>('[1]Summary Data'!$V112*POWER(CZ$51,3))+('[1]Summary Data'!$W112*POWER(CZ$51,2))+('[1]Summary Data'!$X112*CZ$51)+'[1]Summary Data'!$Y112</f>
        <v>8.5091670323199364E-3</v>
      </c>
      <c r="DA59" s="103">
        <f>('[1]Summary Data'!$V112*POWER(DA$51,3))+('[1]Summary Data'!$W112*POWER(DA$51,2))+('[1]Summary Data'!$X112*DA$51)+'[1]Summary Data'!$Y112</f>
        <v>4.8395199999999305E-3</v>
      </c>
      <c r="DB59" s="103">
        <f>('[1]Summary Data'!$V112*POWER(DB$51,3))+('[1]Summary Data'!$W112*POWER(DB$51,2))+('[1]Summary Data'!$X112*DB$51)+'[1]Summary Data'!$Y112</f>
        <v>1.9186913996799559E-3</v>
      </c>
      <c r="DC59" s="103">
        <f>('[1]Summary Data'!$V112*POWER(DC$51,3))+('[1]Summary Data'!$W112*POWER(DC$51,2))+('[1]Summary Data'!$X112*DC$51)+'[1]Summary Data'!$Y112</f>
        <v>-2.094240665600211E-4</v>
      </c>
      <c r="DD59" s="103">
        <f>('[1]Summary Data'!$V112*POWER(DD$51,3))+('[1]Summary Data'!$W112*POWER(DD$51,2))+('[1]Summary Data'!$X112*DD$51)+'[1]Summary Data'!$Y112</f>
        <v>-1.5009316966400343E-3</v>
      </c>
      <c r="DE59" s="103">
        <f>('[1]Summary Data'!$V112*POWER(DE$51,3))+('[1]Summary Data'!$W112*POWER(DE$51,2))+('[1]Summary Data'!$X112*DE$51)+'[1]Summary Data'!$Y112</f>
        <v>-1.9119367884800065E-3</v>
      </c>
      <c r="DF59" s="103">
        <f>('[1]Summary Data'!$V112*POWER(DF$51,3))+('[1]Summary Data'!$W112*POWER(DF$51,2))+('[1]Summary Data'!$X112*DF$51)+'[1]Summary Data'!$Y112</f>
        <v>-1.398544639999999E-3</v>
      </c>
      <c r="DG59" s="103">
        <f>('[1]Summary Data'!$V112*POWER(DG$51,3))+('[1]Summary Data'!$W112*POWER(DG$51,2))+('[1]Summary Data'!$X112*DG$51)+'[1]Summary Data'!$Y112</f>
        <v>8.3139450880009846E-5</v>
      </c>
      <c r="DH59" s="103">
        <f>('[1]Summary Data'!$V112*POWER(DH$51,3))+('[1]Summary Data'!$W112*POWER(DH$51,2))+('[1]Summary Data'!$X112*DH$51)+'[1]Summary Data'!$Y112</f>
        <v>2.5770101862400141E-3</v>
      </c>
      <c r="DI59" s="103">
        <f>('[1]Summary Data'!$V112*POWER(DI$51,3))+('[1]Summary Data'!$W112*POWER(DI$51,2))+('[1]Summary Data'!$X112*DI$51)+'[1]Summary Data'!$Y112</f>
        <v>6.1269622681601188E-3</v>
      </c>
      <c r="DJ59" s="103">
        <f>('[1]Summary Data'!$V112*POWER(DJ$51,3))+('[1]Summary Data'!$W112*POWER(DJ$51,2))+('[1]Summary Data'!$X112*DJ$51)+'[1]Summary Data'!$Y112</f>
        <v>1.0776890398720096E-2</v>
      </c>
      <c r="DK59" s="103">
        <f>('[1]Summary Data'!$V112*POWER(DK$51,3))+('[1]Summary Data'!$W112*POWER(DK$51,2))+('[1]Summary Data'!$X112*DK$51)+'[1]Summary Data'!$Y112</f>
        <v>1.6570689280000078E-2</v>
      </c>
      <c r="DL59" s="103">
        <f>('[1]Summary Data'!$V112*POWER(DL$51,3))+('[1]Summary Data'!$W112*POWER(DL$51,2))+('[1]Summary Data'!$X112*DL$51)+'[1]Summary Data'!$Y112</f>
        <v>2.3552253614080115E-2</v>
      </c>
      <c r="DM59" s="103">
        <f>('[1]Summary Data'!$V112*POWER(DM$51,3))+('[1]Summary Data'!$W112*POWER(DM$51,2))+('[1]Summary Data'!$X112*DM$51)+'[1]Summary Data'!$Y112</f>
        <v>3.1765478103040201E-2</v>
      </c>
      <c r="DN59" s="103">
        <f>('[1]Summary Data'!$V112*POWER(DN$51,3))+('[1]Summary Data'!$W112*POWER(DN$51,2))+('[1]Summary Data'!$X112*DN$51)+'[1]Summary Data'!$Y112</f>
        <v>4.1254257448960219E-2</v>
      </c>
      <c r="DO59" s="103">
        <f>('[1]Summary Data'!$V112*POWER(DO$51,3))+('[1]Summary Data'!$W112*POWER(DO$51,2))+('[1]Summary Data'!$X112*DO$51)+'[1]Summary Data'!$Y112</f>
        <v>5.2062486353920301E-2</v>
      </c>
      <c r="DP59" s="103">
        <f>('[1]Summary Data'!$V112*POWER(DP$51,3))+('[1]Summary Data'!$W112*POWER(DP$51,2))+('[1]Summary Data'!$X112*DP$51)+'[1]Summary Data'!$Y112</f>
        <v>6.4234059520000275E-2</v>
      </c>
      <c r="DQ59" s="103">
        <f>('[1]Summary Data'!$V112*POWER(DQ$51,3))+('[1]Summary Data'!$W112*POWER(DQ$51,2))+('[1]Summary Data'!$X112*DQ$51)+'[1]Summary Data'!$Y112</f>
        <v>7.7812871649280413E-2</v>
      </c>
      <c r="DR59" s="103">
        <f>('[1]Summary Data'!$V112*POWER(DR$51,3))+('[1]Summary Data'!$W112*POWER(DR$51,2))+('[1]Summary Data'!$X112*DR$51)+'[1]Summary Data'!$Y112</f>
        <v>9.2842817443840486E-2</v>
      </c>
      <c r="DS59" s="103">
        <f>('[1]Summary Data'!$V112*POWER(DS$51,3))+('[1]Summary Data'!$W112*POWER(DS$51,2))+('[1]Summary Data'!$X112*DS$51)+'[1]Summary Data'!$Y112</f>
        <v>0.10936779160576043</v>
      </c>
      <c r="DT59" s="103">
        <f>('[1]Summary Data'!$V112*POWER(DT$51,3))+('[1]Summary Data'!$W112*POWER(DT$51,2))+('[1]Summary Data'!$X112*DT$51)+'[1]Summary Data'!$Y112</f>
        <v>0.12743168883712058</v>
      </c>
      <c r="DU59" s="103">
        <f>('[1]Summary Data'!$V112*POWER(DU$51,3))+('[1]Summary Data'!$W112*POWER(DU$51,2))+('[1]Summary Data'!$X112*DU$51)+'[1]Summary Data'!$Y112</f>
        <v>0.14707840384000065</v>
      </c>
      <c r="DV59" s="103">
        <f>('[1]Summary Data'!$V112*POWER(DV$51,3))+('[1]Summary Data'!$W112*POWER(DV$51,2))+('[1]Summary Data'!$X112*DV$51)+'[1]Summary Data'!$Y112</f>
        <v>0.16835183131648063</v>
      </c>
      <c r="DW59" s="103">
        <f>('[1]Summary Data'!$V112*POWER(DW$51,3))+('[1]Summary Data'!$W112*POWER(DW$51,2))+('[1]Summary Data'!$X112*DW$51)+'[1]Summary Data'!$Y112</f>
        <v>0.19129586596864073</v>
      </c>
      <c r="DX59" s="103">
        <f>('[1]Summary Data'!$V112*POWER(DX$51,3))+('[1]Summary Data'!$W112*POWER(DX$51,2))+('[1]Summary Data'!$X112*DX$51)+'[1]Summary Data'!$Y112</f>
        <v>0.21595440249856079</v>
      </c>
      <c r="DY59" s="103">
        <f>('[1]Summary Data'!$V112*POWER(DY$51,3))+('[1]Summary Data'!$W112*POWER(DY$51,2))+('[1]Summary Data'!$X112*DY$51)+'[1]Summary Data'!$Y112</f>
        <v>0.24237133560832091</v>
      </c>
      <c r="DZ59" s="103">
        <f>('[1]Summary Data'!$V112*POWER(DZ$51,3))+('[1]Summary Data'!$W112*POWER(DZ$51,2))+('[1]Summary Data'!$X112*DZ$51)+'[1]Summary Data'!$Y112</f>
        <v>0.27059056000000109</v>
      </c>
      <c r="EA59" s="103">
        <f>('[1]Summary Data'!$V112*POWER(EA$51,3))+('[1]Summary Data'!$W112*POWER(EA$51,2))+('[1]Summary Data'!$X112*EA$51)+'[1]Summary Data'!$Y112</f>
        <v>0.30065597037568115</v>
      </c>
      <c r="EB59" s="103">
        <f>('[1]Summary Data'!$V112*POWER(EB$51,3))+('[1]Summary Data'!$W112*POWER(EB$51,2))+('[1]Summary Data'!$X112*EB$51)+'[1]Summary Data'!$Y112</f>
        <v>0.33261146143744125</v>
      </c>
      <c r="EC59" s="103">
        <f>('[1]Summary Data'!$V112*POWER(EC$51,3))+('[1]Summary Data'!$W112*POWER(EC$51,2))+('[1]Summary Data'!$X112*EC$51)+'[1]Summary Data'!$Y112</f>
        <v>0.36650092788736127</v>
      </c>
      <c r="ED59" s="103">
        <f>('[1]Summary Data'!$V112*POWER(ED$51,3))+('[1]Summary Data'!$W112*POWER(ED$51,2))+('[1]Summary Data'!$X112*ED$51)+'[1]Summary Data'!$Y112</f>
        <v>0.40236826442752127</v>
      </c>
      <c r="EE59" s="103">
        <f>('[1]Summary Data'!$V112*POWER(EE$51,3))+('[1]Summary Data'!$W112*POWER(EE$51,2))+('[1]Summary Data'!$X112*EE$51)+'[1]Summary Data'!$Y112</f>
        <v>0.44025736576000146</v>
      </c>
      <c r="EF59" s="103">
        <f>('[1]Summary Data'!$V112*POWER(EF$51,3))+('[1]Summary Data'!$W112*POWER(EF$51,2))+('[1]Summary Data'!$X112*EF$51)+'[1]Summary Data'!$Y112</f>
        <v>0.48021212658688178</v>
      </c>
      <c r="EG59" s="103">
        <f>('[1]Summary Data'!$V112*POWER(EG$51,3))+('[1]Summary Data'!$W112*POWER(EG$51,2))+('[1]Summary Data'!$X112*EG$51)+'[1]Summary Data'!$Y112</f>
        <v>0.52227644161024189</v>
      </c>
      <c r="EH59" s="103">
        <f>('[1]Summary Data'!$V112*POWER(EH$51,3))+('[1]Summary Data'!$W112*POWER(EH$51,2))+('[1]Summary Data'!$X112*EH$51)+'[1]Summary Data'!$Y112</f>
        <v>0.56649420553216179</v>
      </c>
      <c r="EI59" s="103">
        <f>('[1]Summary Data'!$V112*POWER(EI$51,3))+('[1]Summary Data'!$W112*POWER(EI$51,2))+('[1]Summary Data'!$X112*EI$51)+'[1]Summary Data'!$Y112</f>
        <v>0.61290931305472196</v>
      </c>
      <c r="EJ59" s="103">
        <f>('[1]Summary Data'!$V112*POWER(EJ$51,3))+('[1]Summary Data'!$W112*POWER(EJ$51,2))+('[1]Summary Data'!$X112*EJ$51)+'[1]Summary Data'!$Y112</f>
        <v>0.66156565888000229</v>
      </c>
      <c r="EK59" s="103">
        <f>('[1]Summary Data'!$V112*POWER(EK$51,3))+('[1]Summary Data'!$W112*POWER(EK$51,2))+('[1]Summary Data'!$X112*EK$51)+'[1]Summary Data'!$Y112</f>
        <v>0.71250713771008223</v>
      </c>
      <c r="EL59" s="103">
        <f>('[1]Summary Data'!$V112*POWER(EL$51,3))+('[1]Summary Data'!$W112*POWER(EL$51,2))+('[1]Summary Data'!$X112*EL$51)+'[1]Summary Data'!$Y112</f>
        <v>0.76577764424704253</v>
      </c>
      <c r="EM59" s="103">
        <f>('[1]Summary Data'!$V112*POWER(EM$51,3))+('[1]Summary Data'!$W112*POWER(EM$51,2))+('[1]Summary Data'!$X112*EM$51)+'[1]Summary Data'!$Y112</f>
        <v>0.82142107319296254</v>
      </c>
      <c r="EN59" s="103">
        <f>('[1]Summary Data'!$V112*POWER(EN$51,3))+('[1]Summary Data'!$W112*POWER(EN$51,2))+('[1]Summary Data'!$X112*EN$51)+'[1]Summary Data'!$Y112</f>
        <v>0.87948131924992223</v>
      </c>
      <c r="EO59" s="104">
        <f>('[1]Summary Data'!$V112*POWER(EO$51,3))+('[1]Summary Data'!$W112*POWER(EO$51,2))+('[1]Summary Data'!$X112*EO$51)+'[1]Summary Data'!$Y112</f>
        <v>0.94000227712000251</v>
      </c>
      <c r="EP59" s="178"/>
    </row>
    <row r="61" spans="2:147" x14ac:dyDescent="0.25">
      <c r="I61" s="43"/>
    </row>
    <row r="62" spans="2:147" x14ac:dyDescent="0.25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 xr:uid="{00000000-0002-0000-06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BF4DF4-84F2-43E8-BDA0-355149A517D4}"/>
</file>

<file path=customXml/itemProps2.xml><?xml version="1.0" encoding="utf-8"?>
<ds:datastoreItem xmlns:ds="http://schemas.openxmlformats.org/officeDocument/2006/customXml" ds:itemID="{FD43D328-AB3A-4507-B825-9848CBC82897}"/>
</file>

<file path=customXml/itemProps3.xml><?xml version="1.0" encoding="utf-8"?>
<ds:datastoreItem xmlns:ds="http://schemas.openxmlformats.org/officeDocument/2006/customXml" ds:itemID="{A1AC0608-728E-4413-8F06-A62F6D214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Laura Bonafont</cp:lastModifiedBy>
  <dcterms:created xsi:type="dcterms:W3CDTF">2019-03-01T13:11:26Z</dcterms:created>
  <dcterms:modified xsi:type="dcterms:W3CDTF">2022-02-21T15:46:24Z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